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9C1F4EA9-5E47-470E-8289-C9104CAC64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6" i="2" l="1"/>
  <c r="N140" i="2"/>
  <c r="N139" i="2"/>
  <c r="N138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08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5" i="2"/>
  <c r="N84" i="2"/>
  <c r="N80" i="2"/>
  <c r="N78" i="2"/>
  <c r="N76" i="2"/>
  <c r="N75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5" i="2"/>
  <c r="N44" i="2"/>
  <c r="N42" i="2"/>
  <c r="N41" i="2"/>
  <c r="N39" i="2"/>
  <c r="N38" i="2"/>
  <c r="N37" i="2"/>
  <c r="N36" i="2"/>
  <c r="N35" i="2"/>
  <c r="N34" i="2"/>
  <c r="N33" i="2"/>
  <c r="N31" i="2"/>
  <c r="N30" i="2"/>
  <c r="N29" i="2"/>
  <c r="N28" i="2"/>
  <c r="N27" i="2"/>
  <c r="N26" i="2"/>
  <c r="N25" i="2"/>
  <c r="N24" i="2"/>
  <c r="N17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K34" i="2" l="1"/>
  <c r="K35" i="2" l="1"/>
  <c r="K36" i="2" l="1"/>
  <c r="K37" i="2" l="1"/>
  <c r="K38" i="2" l="1"/>
  <c r="N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N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N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N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<sst xmlns="http://schemas.openxmlformats.org/spreadsheetml/2006/main" count="205" uniqueCount="148">
  <si>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</si>
  <si>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</si>
  <si>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</si>
  <si>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</si>
  <si>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</si>
  <si>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</si>
  <si>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</si>
  <si>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</si>
  <si>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</si>
  <si>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</si>
  <si>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</si>
  <si>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</si>
  <si>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</si>
  <si>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</si>
  <si>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</si>
  <si>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</si>
  <si>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</si>
  <si>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</si>
  <si>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</si>
  <si>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</si>
  <si>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</si>
  <si>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</si>
  <si>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</si>
  <si>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</si>
  <si>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</si>
  <si>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</si>
  <si>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</si>
  <si>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</si>
  <si>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</si>
  <si>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</si>
  <si>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</si>
  <si>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</si>
  <si>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</si>
  <si>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</si>
  <si>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</si>
  <si>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</si>
  <si>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</si>
  <si>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</si>
  <si>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</si>
  <si>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</si>
  <si>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</si>
  <si>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</si>
  <si>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</si>
  <si>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</si>
  <si>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</si>
  <si>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</si>
  <si>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</si>
  <si>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</si>
  <si>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</si>
  <si>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</si>
  <si>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</si>
  <si>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</si>
  <si>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</si>
  <si>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</si>
  <si>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</si>
  <si>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</si>
  <si>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</si>
  <si>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</si>
  <si>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</si>
  <si>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</si>
  <si>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</si>
  <si>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</si>
  <si>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</si>
  <si>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</si>
  <si>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</si>
  <si>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</si>
  <si>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</si>
  <si>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</si>
  <si>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</si>
  <si>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</si>
  <si>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</si>
  <si>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</si>
  <si>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</si>
  <si>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</si>
  <si>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</si>
  <si>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</si>
  <si>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</si>
  <si>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</si>
  <si>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</si>
  <si>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</si>
  <si>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</si>
  <si>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</si>
  <si>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</si>
  <si>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</si>
  <si>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</si>
  <si>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</si>
  <si>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</si>
  <si>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</si>
  <si>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</si>
  <si>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</si>
  <si>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</si>
  <si>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</si>
  <si>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</si>
  <si>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</si>
  <si>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</si>
  <si>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</si>
  <si>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</si>
  <si>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</si>
  <si>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</si>
  <si>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</si>
  <si>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</si>
  <si>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</si>
  <si>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</si>
  <si>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</si>
  <si>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</si>
  <si>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</si>
  <si>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</si>
  <si>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</si>
  <si>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</si>
  <si>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</si>
  <si>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</si>
  <si>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</si>
  <si>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</si>
  <si>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</si>
  <si>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</si>
  <si>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</si>
  <si>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</si>
  <si>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</si>
  <si>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</si>
  <si>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</si>
  <si>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</si>
  <si>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</si>
  <si>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</si>
  <si>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</si>
  <si>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</si>
  <si>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</si>
  <si>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</si>
  <si>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</si>
  <si>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</si>
  <si>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</si>
  <si>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</si>
  <si>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</si>
  <si>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</si>
  <si>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</si>
  <si>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</si>
  <si>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</si>
  <si>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</si>
  <si>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</si>
  <si>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</si>
  <si>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</si>
  <si>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</si>
  <si>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</si>
  <si>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</si>
  <si>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</si>
  <si>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</si>
  <si>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Jun-21</t>
  </si>
  <si>
    <t>Aug-21</t>
  </si>
  <si>
    <t>Sep-21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</si>
</sst>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0" fillId="0" borderId="4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0" fillId="0" borderId="1" xfId="0" applyNumberFormat="1" applyBorder="1"/>
    <xf numFmtId="0" fontId="0" fillId="0" borderId="3" xfId="0" applyBorder="1"/>
    <xf numFmtId="17" fontId="1" fillId="0" borderId="3" xfId="0" applyNumberFormat="1" applyFont="1" applyBorder="1"/>
    <xf numFmtId="0" fontId="0" fillId="0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N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N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N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N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N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N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N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N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N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N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N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N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N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N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N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N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N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N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N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N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N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O140"/>
  <sheetViews>
    <sheetView tabSelected="1" topLeftCell="D70" zoomScaleNormal="100" workbookViewId="0">
      <selection activeCell="O89" sqref="O89"/>
    </sheetView>
  </sheetViews>
  <sheetFormatPr defaultRowHeight="15"/>
  <cols>
    <col min="1" max="1" width="44" style="1" customWidth="1"/>
    <col min="2" max="2" width="12" style="2" bestFit="1" customWidth="1"/>
    <col min="4" max="6" width="8" style="27" bestFit="1" customWidth="1"/>
    <col min="7" max="11" width="9.140625" style="15"/>
    <col min="12" max="13" width="9.140625" style="1"/>
    <col min="14" max="14" width="21.140625" style="27" customWidth="1"/>
    <col min="15" max="15" width="50.140625" customWidth="1"/>
  </cols>
  <sheetData>
    <row r="1" spans="1:15">
      <c r="A1" s="5" t="s">
        <v>0</v>
      </c>
      <c r="N1" s="28" t="s">
        <v>139</v>
      </c>
      <c r="O1" s="12" t="s">
        <v>136</v>
      </c>
    </row>
    <row r="2" spans="1:15">
      <c r="A2" s="5" t="s">
        <v>1</v>
      </c>
      <c r="B2" s="6" t="s">
        <v>133</v>
      </c>
      <c r="C2" s="7"/>
      <c r="D2" s="29" t="s">
        <v>2</v>
      </c>
      <c r="E2" s="30" t="s">
        <v>135</v>
      </c>
      <c r="F2" s="29" t="s">
        <v>140</v>
      </c>
      <c r="G2" s="16" t="s">
        <v>141</v>
      </c>
      <c r="H2" s="16" t="s">
        <v>144</v>
      </c>
      <c r="I2" s="16" t="s">
        <v>145</v>
      </c>
      <c r="J2" s="21">
        <v>44378</v>
      </c>
      <c r="K2" s="16" t="s">
        <v>146</v>
      </c>
      <c r="L2" s="16" t="s">
        <v>147</v>
      </c>
      <c r="M2" s="21">
        <v>44470</v>
      </c>
      <c r="N2" s="31"/>
      <c r="O2" s="3"/>
    </row>
    <row r="3" spans="1:15" ht="30">
      <c r="A3" s="9" t="s">
        <v>3</v>
      </c>
      <c r="B3" s="8">
        <v>83578</v>
      </c>
      <c r="C3" s="7"/>
      <c r="D3" s="32">
        <v>8029</v>
      </c>
      <c r="E3" s="33">
        <v>8265</v>
      </c>
      <c r="F3" s="32">
        <v>8938</v>
      </c>
      <c r="G3" s="17">
        <v>8081</v>
      </c>
      <c r="H3" s="17">
        <v>6533</v>
      </c>
      <c r="I3" s="17">
        <v>6356</v>
      </c>
      <c r="J3" s="19">
        <v>5145</v>
      </c>
      <c r="K3" s="17">
        <v>5634</v>
      </c>
      <c r="L3" s="45">
        <v>6789</v>
      </c>
      <c r="M3" s="7">
        <v>6890</v>
      </c>
      <c r="N3" s="31">
        <f t="shared" ref="N3:N9" si="0">SUM(D3:M3)</f>
        <v>70660</v>
      </c>
      <c r="O3" s="4" t="s">
        <v>137</v>
      </c>
    </row>
    <row r="4" spans="1:15">
      <c r="A4" s="9" t="s">
        <v>4</v>
      </c>
      <c r="B4" s="8">
        <v>75227</v>
      </c>
      <c r="C4" s="7"/>
      <c r="D4" s="32">
        <v>7323</v>
      </c>
      <c r="E4" s="33">
        <v>7465</v>
      </c>
      <c r="F4" s="32">
        <v>8116</v>
      </c>
      <c r="G4" s="17">
        <v>7304</v>
      </c>
      <c r="H4" s="17">
        <v>5805</v>
      </c>
      <c r="I4" s="17">
        <v>5646</v>
      </c>
      <c r="J4" s="19">
        <v>4393</v>
      </c>
      <c r="K4" s="17">
        <v>4679</v>
      </c>
      <c r="L4" s="45">
        <v>5876</v>
      </c>
      <c r="M4" s="7">
        <v>6085</v>
      </c>
      <c r="N4" s="31">
        <f t="shared" si="0"/>
        <v>62692</v>
      </c>
      <c r="O4" s="4" t="s">
        <v>138</v>
      </c>
    </row>
    <row r="5" spans="1:15">
      <c r="A5" s="9" t="s">
        <v>5</v>
      </c>
      <c r="B5" s="8">
        <v>8510</v>
      </c>
      <c r="C5" s="7"/>
      <c r="D5" s="32">
        <v>737</v>
      </c>
      <c r="E5" s="33">
        <v>880</v>
      </c>
      <c r="F5" s="32">
        <v>935</v>
      </c>
      <c r="G5" s="17">
        <v>905</v>
      </c>
      <c r="H5" s="17">
        <v>840</v>
      </c>
      <c r="I5" s="17">
        <v>858</v>
      </c>
      <c r="J5" s="19">
        <v>854</v>
      </c>
      <c r="K5" s="17">
        <v>751</v>
      </c>
      <c r="L5" s="45">
        <v>908</v>
      </c>
      <c r="M5" s="7">
        <v>976</v>
      </c>
      <c r="N5" s="31">
        <f t="shared" si="0"/>
        <v>8644</v>
      </c>
      <c r="O5" t="s">
        <v>143</v>
      </c>
    </row>
    <row r="6" spans="1:15">
      <c r="A6" s="9" t="s">
        <v>6</v>
      </c>
      <c r="B6" s="8">
        <v>4718</v>
      </c>
      <c r="C6" s="7"/>
      <c r="D6" s="32">
        <v>420</v>
      </c>
      <c r="E6" s="33">
        <v>540</v>
      </c>
      <c r="F6" s="32">
        <v>497</v>
      </c>
      <c r="G6" s="17">
        <v>497</v>
      </c>
      <c r="H6" s="17">
        <v>472</v>
      </c>
      <c r="I6" s="17">
        <v>469</v>
      </c>
      <c r="J6" s="19">
        <v>452</v>
      </c>
      <c r="K6" s="17">
        <v>406</v>
      </c>
      <c r="L6" s="45">
        <v>486</v>
      </c>
      <c r="M6" s="7">
        <v>529</v>
      </c>
      <c r="N6" s="31">
        <f t="shared" si="0"/>
        <v>4768</v>
      </c>
    </row>
    <row r="7" spans="1:15">
      <c r="A7" s="9" t="s">
        <v>7</v>
      </c>
      <c r="B7" s="8">
        <v>287</v>
      </c>
      <c r="C7" s="7"/>
      <c r="D7" s="32">
        <v>20</v>
      </c>
      <c r="E7" s="33">
        <v>22</v>
      </c>
      <c r="F7" s="32">
        <v>27</v>
      </c>
      <c r="G7" s="17">
        <v>25</v>
      </c>
      <c r="H7" s="17">
        <v>31</v>
      </c>
      <c r="I7" s="17">
        <v>20</v>
      </c>
      <c r="J7" s="19">
        <v>20</v>
      </c>
      <c r="K7" s="17">
        <v>29</v>
      </c>
      <c r="L7" s="45">
        <v>28</v>
      </c>
      <c r="M7" s="7">
        <v>37</v>
      </c>
      <c r="N7" s="31">
        <f t="shared" si="0"/>
        <v>259</v>
      </c>
    </row>
    <row r="8" spans="1:15">
      <c r="A8" s="9" t="s">
        <v>8</v>
      </c>
      <c r="B8" s="8">
        <v>2469</v>
      </c>
      <c r="C8" s="7"/>
      <c r="D8" s="32">
        <v>10</v>
      </c>
      <c r="E8" s="33">
        <v>695</v>
      </c>
      <c r="F8" s="32">
        <v>77</v>
      </c>
      <c r="G8" s="17">
        <v>388</v>
      </c>
      <c r="H8" s="17">
        <v>4323</v>
      </c>
      <c r="I8" s="17">
        <v>1131</v>
      </c>
      <c r="J8" s="19">
        <v>135</v>
      </c>
      <c r="K8" s="17">
        <v>41</v>
      </c>
      <c r="L8" s="45">
        <v>303</v>
      </c>
      <c r="M8" s="7">
        <v>327</v>
      </c>
      <c r="N8" s="31">
        <f t="shared" si="0"/>
        <v>7430</v>
      </c>
    </row>
    <row r="9" spans="1:15">
      <c r="A9" s="9" t="s">
        <v>9</v>
      </c>
      <c r="B9" s="8">
        <v>231656</v>
      </c>
      <c r="C9" s="7"/>
      <c r="D9" s="32">
        <v>21807</v>
      </c>
      <c r="E9" s="33">
        <v>22105</v>
      </c>
      <c r="F9" s="32">
        <v>23349</v>
      </c>
      <c r="G9" s="17">
        <v>23343</v>
      </c>
      <c r="H9" s="17">
        <v>22723</v>
      </c>
      <c r="I9" s="17">
        <v>19632</v>
      </c>
      <c r="J9" s="19">
        <v>14307</v>
      </c>
      <c r="K9" s="17">
        <v>16460</v>
      </c>
      <c r="L9" s="45">
        <v>17673</v>
      </c>
      <c r="M9" s="7">
        <v>17449</v>
      </c>
      <c r="N9" s="31">
        <f t="shared" si="0"/>
        <v>198848</v>
      </c>
    </row>
    <row r="10" spans="1:15">
      <c r="A10" s="9" t="s">
        <v>10</v>
      </c>
      <c r="B10" s="8">
        <v>89.409090909090907</v>
      </c>
      <c r="C10" s="7"/>
      <c r="D10" s="32">
        <v>91.6</v>
      </c>
      <c r="E10" s="33">
        <v>98.1</v>
      </c>
      <c r="F10" s="32">
        <v>98</v>
      </c>
      <c r="G10" s="17">
        <v>96.7</v>
      </c>
      <c r="H10" s="17">
        <v>91.4</v>
      </c>
      <c r="I10" s="17">
        <v>92.6</v>
      </c>
      <c r="J10" s="19">
        <v>89.2</v>
      </c>
      <c r="K10" s="17">
        <v>91.6</v>
      </c>
      <c r="L10" s="45">
        <v>96.7</v>
      </c>
      <c r="M10" s="7">
        <v>95.7</v>
      </c>
      <c r="N10" s="34">
        <f>AVERAGE(D10:M10)</f>
        <v>94.160000000000011</v>
      </c>
    </row>
    <row r="11" spans="1:15">
      <c r="A11" s="9" t="s">
        <v>11</v>
      </c>
      <c r="B11" s="8">
        <v>298</v>
      </c>
      <c r="C11" s="7"/>
      <c r="D11" s="32">
        <v>31</v>
      </c>
      <c r="E11" s="33">
        <v>49</v>
      </c>
      <c r="F11" s="32">
        <v>29</v>
      </c>
      <c r="G11" s="17">
        <v>42</v>
      </c>
      <c r="H11" s="17">
        <v>33</v>
      </c>
      <c r="I11" s="17">
        <v>31</v>
      </c>
      <c r="J11" s="19">
        <v>29</v>
      </c>
      <c r="K11" s="17">
        <v>32</v>
      </c>
      <c r="L11" s="45">
        <v>37</v>
      </c>
      <c r="M11" s="7">
        <v>15</v>
      </c>
      <c r="N11" s="31">
        <f>SUM(D11:M11)</f>
        <v>328</v>
      </c>
    </row>
    <row r="12" spans="1:15">
      <c r="A12" s="9" t="s">
        <v>12</v>
      </c>
      <c r="B12" s="8">
        <v>5086</v>
      </c>
      <c r="C12" s="7"/>
      <c r="D12" s="32">
        <v>521</v>
      </c>
      <c r="E12" s="33">
        <v>491</v>
      </c>
      <c r="F12" s="32">
        <v>671</v>
      </c>
      <c r="G12" s="17">
        <v>480</v>
      </c>
      <c r="H12" s="17">
        <v>460</v>
      </c>
      <c r="I12" s="17">
        <v>498</v>
      </c>
      <c r="J12" s="19">
        <v>529</v>
      </c>
      <c r="K12" s="17">
        <v>441</v>
      </c>
      <c r="L12" s="45">
        <v>458</v>
      </c>
      <c r="M12" s="7">
        <v>378</v>
      </c>
      <c r="N12" s="31">
        <f>SUM(D12:M12)</f>
        <v>4927</v>
      </c>
    </row>
    <row r="13" spans="1:15">
      <c r="A13" s="9" t="s">
        <v>13</v>
      </c>
      <c r="B13" s="8">
        <v>17880350</v>
      </c>
      <c r="C13" s="7"/>
      <c r="D13" s="32">
        <v>1358335</v>
      </c>
      <c r="E13" s="33">
        <v>1756475</v>
      </c>
      <c r="F13" s="32">
        <v>1096402</v>
      </c>
      <c r="G13" s="17">
        <v>1330972</v>
      </c>
      <c r="H13" s="17">
        <v>1840441</v>
      </c>
      <c r="I13" s="17">
        <v>1704147</v>
      </c>
      <c r="J13" s="19">
        <v>1541450</v>
      </c>
      <c r="K13" s="17">
        <v>1072171</v>
      </c>
      <c r="L13" s="45">
        <v>1551429</v>
      </c>
      <c r="M13" s="7">
        <v>1324720</v>
      </c>
      <c r="N13" s="31">
        <f>SUM(D13:M13)</f>
        <v>14576542</v>
      </c>
    </row>
    <row r="14" spans="1:15">
      <c r="A14" s="9" t="s">
        <v>14</v>
      </c>
      <c r="B14" s="8">
        <v>622870</v>
      </c>
      <c r="C14" s="7"/>
      <c r="D14" s="32">
        <v>37810</v>
      </c>
      <c r="E14" s="33">
        <v>64309</v>
      </c>
      <c r="F14" s="32">
        <v>29363</v>
      </c>
      <c r="G14" s="17">
        <v>47316</v>
      </c>
      <c r="H14" s="17">
        <v>64258</v>
      </c>
      <c r="I14" s="17">
        <v>36877</v>
      </c>
      <c r="J14" s="19">
        <v>37458</v>
      </c>
      <c r="K14" s="17">
        <v>22659</v>
      </c>
      <c r="L14" s="45">
        <v>48593</v>
      </c>
      <c r="M14" s="7">
        <v>40643</v>
      </c>
      <c r="N14" s="31">
        <f>SUM(D14:M14)</f>
        <v>429286</v>
      </c>
    </row>
    <row r="15" spans="1:15">
      <c r="A15" s="9" t="s">
        <v>15</v>
      </c>
      <c r="B15" s="8">
        <v>3210938</v>
      </c>
      <c r="C15" s="7"/>
      <c r="D15" s="32">
        <v>209249</v>
      </c>
      <c r="E15" s="33">
        <v>199120</v>
      </c>
      <c r="F15" s="32">
        <v>217221</v>
      </c>
      <c r="G15" s="17">
        <v>228828</v>
      </c>
      <c r="H15" s="17">
        <v>222725</v>
      </c>
      <c r="I15" s="17">
        <v>184756</v>
      </c>
      <c r="J15" s="19">
        <v>182131</v>
      </c>
      <c r="K15" s="17">
        <v>162701</v>
      </c>
      <c r="L15" s="45">
        <v>186364</v>
      </c>
      <c r="M15" s="7">
        <v>183870</v>
      </c>
      <c r="N15" s="31">
        <f>SUM(D15:M15)</f>
        <v>1976965</v>
      </c>
    </row>
    <row r="16" spans="1:15">
      <c r="A16" s="9" t="s">
        <v>16</v>
      </c>
      <c r="B16" s="8">
        <v>1258</v>
      </c>
      <c r="C16" s="7"/>
      <c r="D16" s="32">
        <v>1251</v>
      </c>
      <c r="E16" s="33">
        <v>1253</v>
      </c>
      <c r="F16" s="32">
        <v>1263</v>
      </c>
      <c r="G16" s="17">
        <v>1286</v>
      </c>
      <c r="H16" s="17">
        <v>1288</v>
      </c>
      <c r="I16" s="17">
        <v>1287</v>
      </c>
      <c r="J16" s="19">
        <v>1307</v>
      </c>
      <c r="K16" s="17">
        <v>1307</v>
      </c>
      <c r="L16" s="45">
        <v>1312</v>
      </c>
      <c r="M16" s="7">
        <v>1313</v>
      </c>
      <c r="N16" s="31">
        <v>1313</v>
      </c>
    </row>
    <row r="17" spans="1:14">
      <c r="A17" s="9" t="s">
        <v>17</v>
      </c>
      <c r="B17" s="10">
        <v>74.333333330000002</v>
      </c>
      <c r="C17" s="7"/>
      <c r="D17" s="32">
        <v>70</v>
      </c>
      <c r="E17" s="33">
        <v>93</v>
      </c>
      <c r="F17" s="32">
        <v>87</v>
      </c>
      <c r="G17" s="17">
        <v>100</v>
      </c>
      <c r="H17" s="17">
        <v>87</v>
      </c>
      <c r="I17" s="17">
        <v>94</v>
      </c>
      <c r="J17" s="19">
        <v>92</v>
      </c>
      <c r="K17" s="17">
        <v>75</v>
      </c>
      <c r="L17" s="45">
        <v>85</v>
      </c>
      <c r="M17" s="7">
        <v>81</v>
      </c>
      <c r="N17" s="31">
        <f>AVERAGE(D17:M17)</f>
        <v>86.4</v>
      </c>
    </row>
    <row r="18" spans="1:14">
      <c r="A18" s="9" t="s">
        <v>18</v>
      </c>
      <c r="B18" s="10">
        <v>18.916666670000001</v>
      </c>
      <c r="C18" s="7"/>
      <c r="D18" s="32">
        <v>0</v>
      </c>
      <c r="E18" s="33">
        <v>0</v>
      </c>
      <c r="F18" s="24">
        <v>0</v>
      </c>
      <c r="G18" s="17">
        <v>5</v>
      </c>
      <c r="H18" s="17">
        <v>18</v>
      </c>
      <c r="I18" s="17">
        <v>41</v>
      </c>
      <c r="J18" s="19">
        <v>51</v>
      </c>
      <c r="K18" s="17">
        <v>59</v>
      </c>
      <c r="L18" s="45">
        <v>66</v>
      </c>
      <c r="M18" s="7">
        <v>79</v>
      </c>
      <c r="N18" s="31">
        <f>AVERAGE(D18:M18)</f>
        <v>31.9</v>
      </c>
    </row>
    <row r="19" spans="1:14">
      <c r="A19" s="9" t="s">
        <v>19</v>
      </c>
      <c r="B19" s="8">
        <v>10</v>
      </c>
      <c r="C19" s="7"/>
      <c r="D19" s="32">
        <v>10</v>
      </c>
      <c r="E19" s="33">
        <v>9</v>
      </c>
      <c r="F19" s="32">
        <v>12</v>
      </c>
      <c r="G19" s="17">
        <v>13</v>
      </c>
      <c r="H19" s="17">
        <v>14</v>
      </c>
      <c r="I19" s="17">
        <v>13</v>
      </c>
      <c r="J19" s="19">
        <v>20</v>
      </c>
      <c r="K19" s="17">
        <v>20</v>
      </c>
      <c r="L19" s="45">
        <v>20</v>
      </c>
      <c r="M19" s="7">
        <v>19</v>
      </c>
      <c r="N19" s="31">
        <v>20</v>
      </c>
    </row>
    <row r="20" spans="1:14">
      <c r="A20" s="9" t="s">
        <v>20</v>
      </c>
      <c r="B20" s="8">
        <v>0</v>
      </c>
      <c r="C20" s="7"/>
      <c r="D20" s="32">
        <v>0</v>
      </c>
      <c r="E20" s="33">
        <v>0</v>
      </c>
      <c r="F20" s="32">
        <v>0</v>
      </c>
      <c r="G20" s="17">
        <v>0</v>
      </c>
      <c r="H20" s="17">
        <v>0</v>
      </c>
      <c r="I20" s="17">
        <v>0</v>
      </c>
      <c r="J20" s="19">
        <v>0</v>
      </c>
      <c r="K20" s="17">
        <v>0</v>
      </c>
      <c r="L20" s="45">
        <v>0</v>
      </c>
      <c r="M20" s="7">
        <v>0</v>
      </c>
      <c r="N20" s="31">
        <f>SUM(D20:M20)</f>
        <v>0</v>
      </c>
    </row>
    <row r="22" spans="1:14">
      <c r="A22" s="5" t="s">
        <v>21</v>
      </c>
      <c r="B22" s="8"/>
      <c r="C22" s="7"/>
      <c r="D22" s="32"/>
      <c r="E22" s="33"/>
      <c r="F22" s="32"/>
      <c r="G22" s="18"/>
      <c r="H22" s="18"/>
      <c r="I22" s="18"/>
      <c r="J22" s="20"/>
      <c r="K22" s="18"/>
      <c r="L22" s="9"/>
      <c r="M22" s="46"/>
      <c r="N22" s="31"/>
    </row>
    <row r="23" spans="1:14">
      <c r="A23" s="5" t="s">
        <v>1</v>
      </c>
      <c r="B23" s="6" t="s">
        <v>134</v>
      </c>
      <c r="C23" s="7"/>
      <c r="D23" s="29" t="s">
        <v>2</v>
      </c>
      <c r="E23" s="30" t="s">
        <v>135</v>
      </c>
      <c r="F23" s="29" t="s">
        <v>140</v>
      </c>
      <c r="G23" s="16" t="s">
        <v>141</v>
      </c>
      <c r="H23" s="16" t="s">
        <v>144</v>
      </c>
      <c r="I23" s="16" t="s">
        <v>145</v>
      </c>
      <c r="J23" s="21">
        <v>44378</v>
      </c>
      <c r="K23" s="16" t="s">
        <v>146</v>
      </c>
      <c r="L23" s="16" t="s">
        <v>147</v>
      </c>
      <c r="M23" s="21">
        <v>44470</v>
      </c>
      <c r="N23" s="31"/>
    </row>
    <row r="24" spans="1:14">
      <c r="A24" s="9" t="s">
        <v>22</v>
      </c>
      <c r="B24" s="8">
        <v>49</v>
      </c>
      <c r="C24" s="7"/>
      <c r="D24" s="32">
        <v>0</v>
      </c>
      <c r="E24" s="33">
        <v>0</v>
      </c>
      <c r="F24" s="32">
        <v>10</v>
      </c>
      <c r="G24" s="17">
        <v>1</v>
      </c>
      <c r="H24" s="17">
        <v>5</v>
      </c>
      <c r="I24" s="17">
        <v>8</v>
      </c>
      <c r="J24" s="19">
        <v>0</v>
      </c>
      <c r="K24" s="17">
        <v>5</v>
      </c>
      <c r="L24" s="45">
        <v>0</v>
      </c>
      <c r="M24" s="7">
        <v>6</v>
      </c>
      <c r="N24" s="31">
        <f t="shared" ref="N24:N31" si="1">SUM(D24:M24)</f>
        <v>35</v>
      </c>
    </row>
    <row r="25" spans="1:14">
      <c r="A25" s="9" t="s">
        <v>23</v>
      </c>
      <c r="B25" s="8">
        <v>31</v>
      </c>
      <c r="C25" s="7"/>
      <c r="D25" s="32">
        <v>1</v>
      </c>
      <c r="E25" s="33">
        <v>0</v>
      </c>
      <c r="F25" s="32">
        <v>9</v>
      </c>
      <c r="G25" s="17">
        <v>1</v>
      </c>
      <c r="H25" s="17">
        <v>4</v>
      </c>
      <c r="I25" s="17">
        <v>6</v>
      </c>
      <c r="J25" s="19">
        <v>0</v>
      </c>
      <c r="K25" s="17">
        <v>3</v>
      </c>
      <c r="L25" s="45">
        <v>0</v>
      </c>
      <c r="M25" s="7">
        <v>4</v>
      </c>
      <c r="N25" s="31">
        <f t="shared" si="1"/>
        <v>28</v>
      </c>
    </row>
    <row r="26" spans="1:14">
      <c r="A26" s="9" t="s">
        <v>24</v>
      </c>
      <c r="B26" s="8">
        <v>1975</v>
      </c>
      <c r="C26" s="7"/>
      <c r="D26" s="32">
        <v>186</v>
      </c>
      <c r="E26" s="33">
        <v>220</v>
      </c>
      <c r="F26" s="32">
        <v>305</v>
      </c>
      <c r="G26" s="17">
        <v>176</v>
      </c>
      <c r="H26" s="17">
        <v>209</v>
      </c>
      <c r="I26" s="17">
        <v>242</v>
      </c>
      <c r="J26" s="19">
        <v>152</v>
      </c>
      <c r="K26" s="17">
        <v>114</v>
      </c>
      <c r="L26" s="45">
        <v>123</v>
      </c>
      <c r="M26" s="7">
        <v>179</v>
      </c>
      <c r="N26" s="31">
        <f t="shared" si="1"/>
        <v>1906</v>
      </c>
    </row>
    <row r="27" spans="1:14">
      <c r="A27" s="9" t="s">
        <v>25</v>
      </c>
      <c r="B27" s="8">
        <v>459</v>
      </c>
      <c r="C27" s="7"/>
      <c r="D27" s="32">
        <v>53</v>
      </c>
      <c r="E27" s="33">
        <v>51</v>
      </c>
      <c r="F27" s="32">
        <v>60</v>
      </c>
      <c r="G27" s="17">
        <v>61</v>
      </c>
      <c r="H27" s="17">
        <v>53</v>
      </c>
      <c r="I27" s="17">
        <v>24</v>
      </c>
      <c r="J27" s="19">
        <v>57</v>
      </c>
      <c r="K27" s="17">
        <v>47</v>
      </c>
      <c r="L27" s="45">
        <v>52</v>
      </c>
      <c r="M27" s="7">
        <v>40</v>
      </c>
      <c r="N27" s="31">
        <f t="shared" si="1"/>
        <v>498</v>
      </c>
    </row>
    <row r="28" spans="1:14">
      <c r="A28" s="9" t="s">
        <v>26</v>
      </c>
      <c r="B28" s="8">
        <v>459883.14</v>
      </c>
      <c r="C28" s="7"/>
      <c r="D28" s="32">
        <v>10364</v>
      </c>
      <c r="E28" s="33">
        <v>2620.75</v>
      </c>
      <c r="F28" s="32">
        <v>0</v>
      </c>
      <c r="G28" s="35">
        <v>25457.4</v>
      </c>
      <c r="H28" s="17">
        <v>0</v>
      </c>
      <c r="I28" s="17">
        <v>3682</v>
      </c>
      <c r="J28" s="19">
        <v>8361</v>
      </c>
      <c r="K28" s="17">
        <v>9306</v>
      </c>
      <c r="L28" s="45">
        <v>23572</v>
      </c>
      <c r="M28" s="7">
        <v>0</v>
      </c>
      <c r="N28" s="31">
        <f t="shared" si="1"/>
        <v>83363.149999999994</v>
      </c>
    </row>
    <row r="29" spans="1:14">
      <c r="A29" s="9" t="s">
        <v>27</v>
      </c>
      <c r="B29" s="8">
        <v>22</v>
      </c>
      <c r="C29" s="7"/>
      <c r="D29" s="32">
        <v>1</v>
      </c>
      <c r="E29" s="33">
        <v>1</v>
      </c>
      <c r="F29" s="32">
        <v>0</v>
      </c>
      <c r="G29" s="17">
        <v>3</v>
      </c>
      <c r="H29" s="17">
        <v>0</v>
      </c>
      <c r="I29" s="17">
        <v>2</v>
      </c>
      <c r="J29" s="19">
        <v>3</v>
      </c>
      <c r="K29" s="17">
        <v>2</v>
      </c>
      <c r="L29" s="45">
        <v>3</v>
      </c>
      <c r="M29" s="7">
        <v>0</v>
      </c>
      <c r="N29" s="31">
        <f t="shared" si="1"/>
        <v>15</v>
      </c>
    </row>
    <row r="30" spans="1:14">
      <c r="A30" s="9" t="s">
        <v>28</v>
      </c>
      <c r="B30" s="8">
        <v>308</v>
      </c>
      <c r="C30" s="7"/>
      <c r="D30" s="32">
        <v>10</v>
      </c>
      <c r="E30" s="33">
        <v>21</v>
      </c>
      <c r="F30" s="32">
        <v>26</v>
      </c>
      <c r="G30" s="17">
        <v>20</v>
      </c>
      <c r="H30" s="17">
        <v>23</v>
      </c>
      <c r="I30" s="17">
        <v>18</v>
      </c>
      <c r="J30" s="19">
        <v>16</v>
      </c>
      <c r="K30" s="17">
        <v>20</v>
      </c>
      <c r="L30" s="45">
        <v>16</v>
      </c>
      <c r="M30" s="7">
        <v>14</v>
      </c>
      <c r="N30" s="31">
        <f t="shared" si="1"/>
        <v>184</v>
      </c>
    </row>
    <row r="31" spans="1:14">
      <c r="A31" s="9" t="s">
        <v>29</v>
      </c>
      <c r="B31" s="8">
        <v>21469</v>
      </c>
      <c r="C31" s="7"/>
      <c r="D31" s="32">
        <v>0</v>
      </c>
      <c r="E31" s="33">
        <v>7277</v>
      </c>
      <c r="F31" s="32">
        <v>5150</v>
      </c>
      <c r="G31" s="17">
        <v>0</v>
      </c>
      <c r="H31" s="17">
        <v>10249</v>
      </c>
      <c r="I31" s="17">
        <v>9694</v>
      </c>
      <c r="J31" s="19">
        <v>8081</v>
      </c>
      <c r="K31" s="17">
        <v>0</v>
      </c>
      <c r="L31" s="45">
        <v>7358</v>
      </c>
      <c r="M31" s="7">
        <v>0</v>
      </c>
      <c r="N31" s="31">
        <f t="shared" si="1"/>
        <v>47809</v>
      </c>
    </row>
    <row r="32" spans="1:14">
      <c r="A32" s="9" t="s">
        <v>30</v>
      </c>
      <c r="B32" s="8">
        <v>5328</v>
      </c>
      <c r="C32" s="7"/>
      <c r="D32" s="32">
        <v>5328</v>
      </c>
      <c r="E32" s="33">
        <v>5328</v>
      </c>
      <c r="F32" s="32">
        <v>5328</v>
      </c>
      <c r="G32" s="17">
        <v>5328</v>
      </c>
      <c r="H32" s="17">
        <v>5328</v>
      </c>
      <c r="I32" s="17">
        <v>5328</v>
      </c>
      <c r="J32" s="19">
        <v>5328</v>
      </c>
      <c r="K32" s="17">
        <v>5328</v>
      </c>
      <c r="L32" s="45">
        <v>5328</v>
      </c>
      <c r="M32" s="7">
        <v>5328</v>
      </c>
      <c r="N32" s="31">
        <v>5328</v>
      </c>
    </row>
    <row r="33" spans="1:14">
      <c r="A33" s="9" t="s">
        <v>31</v>
      </c>
      <c r="B33" s="8">
        <v>282613</v>
      </c>
      <c r="C33" s="7"/>
      <c r="D33" s="32">
        <v>163</v>
      </c>
      <c r="E33" s="33">
        <v>187</v>
      </c>
      <c r="F33" s="32">
        <v>239</v>
      </c>
      <c r="G33" s="17">
        <v>245</v>
      </c>
      <c r="H33" s="17">
        <v>21489</v>
      </c>
      <c r="I33" s="17">
        <v>24481</v>
      </c>
      <c r="J33" s="19">
        <v>27616</v>
      </c>
      <c r="K33" s="19" t="s">
        <v>142</v>
      </c>
      <c r="L33" s="45">
        <v>40242</v>
      </c>
      <c r="M33" s="7">
        <v>61701</v>
      </c>
      <c r="N33" s="31">
        <f t="shared" ref="N33:N42" si="2">SUM(D33:M33)</f>
        <v>176363</v>
      </c>
    </row>
    <row r="34" spans="1:14">
      <c r="A34" s="9" t="s">
        <v>32</v>
      </c>
      <c r="B34" s="8">
        <v>151679</v>
      </c>
      <c r="C34" s="7"/>
      <c r="D34" s="32">
        <v>3168</v>
      </c>
      <c r="E34" s="33">
        <v>2717</v>
      </c>
      <c r="F34" s="32">
        <v>2432</v>
      </c>
      <c r="G34" s="17">
        <v>2408</v>
      </c>
      <c r="H34" s="17">
        <v>4559</v>
      </c>
      <c r="I34" s="17">
        <v>4122</v>
      </c>
      <c r="J34" s="19" t="s">
        <v>142</v>
      </c>
      <c r="K34" s="18" t="str">
        <f>K33</f>
        <v>N/A</v>
      </c>
      <c r="L34" s="45">
        <v>5481</v>
      </c>
      <c r="M34" s="7">
        <v>46583</v>
      </c>
      <c r="N34" s="31">
        <f t="shared" si="2"/>
        <v>71470</v>
      </c>
    </row>
    <row r="35" spans="1:14">
      <c r="A35" s="9" t="s">
        <v>33</v>
      </c>
      <c r="B35" s="8">
        <v>1282817</v>
      </c>
      <c r="C35" s="7"/>
      <c r="D35" s="32">
        <v>30796</v>
      </c>
      <c r="E35" s="33">
        <v>26272</v>
      </c>
      <c r="F35" s="32">
        <v>38215</v>
      </c>
      <c r="G35" s="17">
        <v>32236</v>
      </c>
      <c r="H35" s="17">
        <v>63527</v>
      </c>
      <c r="I35" s="17">
        <v>67078</v>
      </c>
      <c r="J35" s="19">
        <v>51732</v>
      </c>
      <c r="K35" s="18" t="str">
        <f t="shared" ref="K35:K38" si="3">K34</f>
        <v>N/A</v>
      </c>
      <c r="L35" s="45">
        <v>77008</v>
      </c>
      <c r="M35" s="7">
        <v>80383</v>
      </c>
      <c r="N35" s="31">
        <f t="shared" si="2"/>
        <v>467247</v>
      </c>
    </row>
    <row r="36" spans="1:14">
      <c r="A36" s="9" t="s">
        <v>34</v>
      </c>
      <c r="B36" s="8">
        <v>35651</v>
      </c>
      <c r="C36" s="7"/>
      <c r="D36" s="32">
        <v>0</v>
      </c>
      <c r="E36" s="33">
        <v>0</v>
      </c>
      <c r="F36" s="32">
        <v>0</v>
      </c>
      <c r="G36" s="17">
        <v>0</v>
      </c>
      <c r="H36" s="17">
        <v>0</v>
      </c>
      <c r="I36" s="17">
        <v>0</v>
      </c>
      <c r="J36" s="19">
        <v>0</v>
      </c>
      <c r="K36" s="18" t="str">
        <f t="shared" si="3"/>
        <v>N/A</v>
      </c>
      <c r="L36" s="45">
        <v>706</v>
      </c>
      <c r="M36" s="7">
        <v>5034</v>
      </c>
      <c r="N36" s="31">
        <f t="shared" si="2"/>
        <v>5740</v>
      </c>
    </row>
    <row r="37" spans="1:14">
      <c r="A37" s="9" t="s">
        <v>35</v>
      </c>
      <c r="B37" s="8">
        <v>2072</v>
      </c>
      <c r="C37" s="7"/>
      <c r="D37" s="32">
        <v>86</v>
      </c>
      <c r="E37" s="33">
        <v>150</v>
      </c>
      <c r="F37" s="32">
        <v>155</v>
      </c>
      <c r="G37" s="17">
        <v>135</v>
      </c>
      <c r="H37" s="17">
        <v>84</v>
      </c>
      <c r="I37" s="17">
        <v>95</v>
      </c>
      <c r="J37" s="19">
        <v>111</v>
      </c>
      <c r="K37" s="18" t="str">
        <f t="shared" si="3"/>
        <v>N/A</v>
      </c>
      <c r="L37" s="45">
        <v>173</v>
      </c>
      <c r="M37" s="7">
        <v>306</v>
      </c>
      <c r="N37" s="31">
        <f t="shared" si="2"/>
        <v>1295</v>
      </c>
    </row>
    <row r="38" spans="1:14">
      <c r="A38" s="9" t="s">
        <v>36</v>
      </c>
      <c r="B38" s="8">
        <v>88257</v>
      </c>
      <c r="C38" s="7"/>
      <c r="D38" s="32">
        <v>1478</v>
      </c>
      <c r="E38" s="33">
        <v>1253</v>
      </c>
      <c r="F38" s="32">
        <v>1239</v>
      </c>
      <c r="G38" s="17">
        <v>1297</v>
      </c>
      <c r="H38" s="17">
        <v>1437</v>
      </c>
      <c r="I38" s="17">
        <v>1566</v>
      </c>
      <c r="J38" s="19">
        <v>1432</v>
      </c>
      <c r="K38" s="18" t="str">
        <f t="shared" si="3"/>
        <v>N/A</v>
      </c>
      <c r="L38" s="45">
        <v>2179</v>
      </c>
      <c r="M38" s="7">
        <v>3024</v>
      </c>
      <c r="N38" s="31">
        <f t="shared" si="2"/>
        <v>14905</v>
      </c>
    </row>
    <row r="39" spans="1:14">
      <c r="A39" s="9" t="s">
        <v>37</v>
      </c>
      <c r="B39" s="8">
        <v>96</v>
      </c>
      <c r="C39" s="7"/>
      <c r="D39" s="32">
        <v>1</v>
      </c>
      <c r="E39" s="33">
        <v>1</v>
      </c>
      <c r="F39" s="32">
        <v>11</v>
      </c>
      <c r="G39" s="17">
        <v>10</v>
      </c>
      <c r="H39" s="17">
        <v>11</v>
      </c>
      <c r="I39" s="17">
        <v>12</v>
      </c>
      <c r="J39" s="19">
        <v>6</v>
      </c>
      <c r="K39" s="18">
        <v>19</v>
      </c>
      <c r="L39" s="45">
        <v>13</v>
      </c>
      <c r="M39" s="7" t="s">
        <v>142</v>
      </c>
      <c r="N39" s="31">
        <f t="shared" si="2"/>
        <v>84</v>
      </c>
    </row>
    <row r="40" spans="1:14">
      <c r="A40" s="9" t="s">
        <v>38</v>
      </c>
      <c r="B40" s="8">
        <v>23</v>
      </c>
      <c r="C40" s="7"/>
      <c r="D40" s="32">
        <v>0</v>
      </c>
      <c r="E40" s="33">
        <v>0</v>
      </c>
      <c r="F40" s="32">
        <v>0</v>
      </c>
      <c r="G40" s="17">
        <v>7</v>
      </c>
      <c r="H40" s="17">
        <v>0</v>
      </c>
      <c r="I40" s="17">
        <v>68</v>
      </c>
      <c r="J40" s="19">
        <v>0</v>
      </c>
      <c r="K40" s="18">
        <v>31</v>
      </c>
      <c r="L40" s="45">
        <v>16</v>
      </c>
      <c r="M40" s="7" t="s">
        <v>142</v>
      </c>
      <c r="N40" s="31">
        <f t="shared" si="2"/>
        <v>122</v>
      </c>
    </row>
    <row r="41" spans="1:14">
      <c r="A41" s="9" t="s">
        <v>39</v>
      </c>
      <c r="B41" s="8">
        <v>31988</v>
      </c>
      <c r="C41" s="7"/>
      <c r="D41" s="32">
        <v>30</v>
      </c>
      <c r="E41" s="33">
        <v>8</v>
      </c>
      <c r="F41" s="32">
        <v>14</v>
      </c>
      <c r="G41" s="17">
        <v>12</v>
      </c>
      <c r="H41" s="17">
        <v>78</v>
      </c>
      <c r="I41" s="18">
        <v>270</v>
      </c>
      <c r="J41" s="20">
        <v>368</v>
      </c>
      <c r="K41" s="17">
        <v>380</v>
      </c>
      <c r="L41" s="45">
        <v>682</v>
      </c>
      <c r="M41" s="7" t="s">
        <v>142</v>
      </c>
      <c r="N41" s="31">
        <f t="shared" si="2"/>
        <v>1842</v>
      </c>
    </row>
    <row r="42" spans="1:14">
      <c r="A42" s="9" t="s">
        <v>40</v>
      </c>
      <c r="B42" s="8">
        <v>56590</v>
      </c>
      <c r="C42" s="7"/>
      <c r="D42" s="32">
        <v>1083</v>
      </c>
      <c r="E42" s="33">
        <v>1286</v>
      </c>
      <c r="F42" s="32">
        <v>2412</v>
      </c>
      <c r="G42" s="17">
        <v>2898</v>
      </c>
      <c r="H42" s="17">
        <v>3116</v>
      </c>
      <c r="I42" s="18">
        <v>4136</v>
      </c>
      <c r="J42" s="20">
        <v>7923</v>
      </c>
      <c r="K42" s="17">
        <v>8309</v>
      </c>
      <c r="L42" s="45">
        <v>12295</v>
      </c>
      <c r="M42" s="7" t="s">
        <v>142</v>
      </c>
      <c r="N42" s="31">
        <f t="shared" si="2"/>
        <v>43458</v>
      </c>
    </row>
    <row r="43" spans="1:14">
      <c r="A43" s="9" t="s">
        <v>41</v>
      </c>
      <c r="B43" s="8">
        <v>788</v>
      </c>
      <c r="C43" s="7"/>
      <c r="D43" s="32">
        <v>788</v>
      </c>
      <c r="E43" s="33">
        <v>788</v>
      </c>
      <c r="F43" s="32">
        <v>788</v>
      </c>
      <c r="G43" s="17">
        <v>788</v>
      </c>
      <c r="H43" s="17">
        <v>788</v>
      </c>
      <c r="I43" s="17">
        <v>788</v>
      </c>
      <c r="J43" s="19">
        <v>788</v>
      </c>
      <c r="K43" s="17">
        <v>788</v>
      </c>
      <c r="L43" s="45">
        <v>788</v>
      </c>
      <c r="M43" s="7" t="s">
        <v>142</v>
      </c>
      <c r="N43" s="31">
        <v>788</v>
      </c>
    </row>
    <row r="44" spans="1:14">
      <c r="A44" s="9" t="s">
        <v>42</v>
      </c>
      <c r="B44" s="8">
        <v>467476.5</v>
      </c>
      <c r="C44" s="7"/>
      <c r="D44" s="32">
        <v>0</v>
      </c>
      <c r="E44" s="33">
        <v>0</v>
      </c>
      <c r="F44" s="32">
        <v>0</v>
      </c>
      <c r="G44" s="17">
        <v>0</v>
      </c>
      <c r="H44" s="17">
        <v>0</v>
      </c>
      <c r="I44" s="17">
        <v>0</v>
      </c>
      <c r="J44" s="19">
        <v>9486.99</v>
      </c>
      <c r="K44" s="17">
        <v>0</v>
      </c>
      <c r="L44" s="45">
        <v>0</v>
      </c>
      <c r="M44" s="7">
        <v>0</v>
      </c>
      <c r="N44" s="31">
        <f>SUM(D44:M44)</f>
        <v>9486.99</v>
      </c>
    </row>
    <row r="45" spans="1:14">
      <c r="A45" s="9" t="s">
        <v>43</v>
      </c>
      <c r="B45" s="8">
        <v>0</v>
      </c>
      <c r="C45" s="7"/>
      <c r="D45" s="32">
        <v>0</v>
      </c>
      <c r="E45" s="33">
        <v>0</v>
      </c>
      <c r="F45" s="32">
        <v>0</v>
      </c>
      <c r="G45" s="17">
        <v>0</v>
      </c>
      <c r="H45" s="17">
        <v>0</v>
      </c>
      <c r="I45" s="17">
        <v>0</v>
      </c>
      <c r="J45" s="19">
        <v>0</v>
      </c>
      <c r="K45" s="17">
        <v>0</v>
      </c>
      <c r="L45" s="45">
        <v>0</v>
      </c>
      <c r="M45" s="7">
        <v>0</v>
      </c>
      <c r="N45" s="31">
        <f>SUM(D45:M45)</f>
        <v>0</v>
      </c>
    </row>
    <row r="47" spans="1:14">
      <c r="A47" s="5" t="s">
        <v>44</v>
      </c>
      <c r="B47" s="8"/>
      <c r="C47" s="7"/>
      <c r="D47" s="32"/>
      <c r="E47" s="33"/>
      <c r="F47" s="32"/>
      <c r="G47" s="18"/>
      <c r="H47" s="18"/>
      <c r="I47" s="18"/>
      <c r="J47" s="20"/>
      <c r="K47" s="18"/>
      <c r="L47" s="9"/>
      <c r="M47" s="46"/>
      <c r="N47" s="31"/>
    </row>
    <row r="48" spans="1:14">
      <c r="A48" s="5" t="s">
        <v>1</v>
      </c>
      <c r="B48" s="6" t="s">
        <v>134</v>
      </c>
      <c r="C48" s="7"/>
      <c r="D48" s="29" t="s">
        <v>2</v>
      </c>
      <c r="E48" s="30" t="s">
        <v>135</v>
      </c>
      <c r="F48" s="29" t="s">
        <v>140</v>
      </c>
      <c r="G48" s="16" t="s">
        <v>141</v>
      </c>
      <c r="H48" s="16" t="s">
        <v>144</v>
      </c>
      <c r="I48" s="16" t="s">
        <v>145</v>
      </c>
      <c r="J48" s="21">
        <v>44378</v>
      </c>
      <c r="K48" s="16" t="s">
        <v>146</v>
      </c>
      <c r="L48" s="5" t="s">
        <v>147</v>
      </c>
      <c r="M48" s="47">
        <v>44470</v>
      </c>
      <c r="N48" s="31"/>
    </row>
    <row r="49" spans="1:14">
      <c r="A49" s="9" t="s">
        <v>45</v>
      </c>
      <c r="B49" s="8">
        <v>6479</v>
      </c>
      <c r="C49" s="7"/>
      <c r="D49" s="32">
        <v>0</v>
      </c>
      <c r="E49" s="33">
        <v>0</v>
      </c>
      <c r="F49" s="32">
        <v>259</v>
      </c>
      <c r="G49" s="17">
        <v>815</v>
      </c>
      <c r="H49" s="17">
        <v>848</v>
      </c>
      <c r="I49" s="17">
        <v>864</v>
      </c>
      <c r="J49" s="19">
        <v>766</v>
      </c>
      <c r="K49" s="17">
        <v>879</v>
      </c>
      <c r="L49" s="45">
        <v>770</v>
      </c>
      <c r="M49" s="7">
        <v>676</v>
      </c>
      <c r="N49" s="31">
        <f t="shared" ref="N49:N56" si="4">SUM(D49:M49)</f>
        <v>5877</v>
      </c>
    </row>
    <row r="50" spans="1:14">
      <c r="A50" s="9" t="s">
        <v>46</v>
      </c>
      <c r="B50" s="8">
        <v>4884</v>
      </c>
      <c r="C50" s="7"/>
      <c r="D50" s="32">
        <v>219</v>
      </c>
      <c r="E50" s="33">
        <v>189</v>
      </c>
      <c r="F50" s="32">
        <v>240</v>
      </c>
      <c r="G50" s="17">
        <v>605</v>
      </c>
      <c r="H50" s="17">
        <v>819</v>
      </c>
      <c r="I50" s="17">
        <v>855</v>
      </c>
      <c r="J50" s="19">
        <v>941</v>
      </c>
      <c r="K50" s="17">
        <v>397</v>
      </c>
      <c r="L50" s="45">
        <v>3578</v>
      </c>
      <c r="M50" s="7">
        <v>3619</v>
      </c>
      <c r="N50" s="31">
        <f t="shared" si="4"/>
        <v>11462</v>
      </c>
    </row>
    <row r="51" spans="1:14">
      <c r="A51" s="9" t="s">
        <v>47</v>
      </c>
      <c r="B51" s="8">
        <v>3907</v>
      </c>
      <c r="C51" s="7"/>
      <c r="D51" s="32">
        <v>237</v>
      </c>
      <c r="E51" s="33">
        <v>338</v>
      </c>
      <c r="F51" s="32">
        <v>492</v>
      </c>
      <c r="G51" s="17">
        <v>310</v>
      </c>
      <c r="H51" s="17">
        <v>455</v>
      </c>
      <c r="I51" s="17">
        <v>616</v>
      </c>
      <c r="J51" s="19">
        <v>285</v>
      </c>
      <c r="K51" s="17">
        <v>588</v>
      </c>
      <c r="L51" s="45">
        <v>643</v>
      </c>
      <c r="M51" s="7">
        <v>1097</v>
      </c>
      <c r="N51" s="31">
        <f t="shared" si="4"/>
        <v>5061</v>
      </c>
    </row>
    <row r="52" spans="1:14">
      <c r="A52" s="9" t="s">
        <v>48</v>
      </c>
      <c r="B52" s="8">
        <v>706</v>
      </c>
      <c r="C52" s="7"/>
      <c r="D52" s="32">
        <v>36</v>
      </c>
      <c r="E52" s="33">
        <v>42</v>
      </c>
      <c r="F52" s="32">
        <v>24</v>
      </c>
      <c r="G52" s="17">
        <v>16</v>
      </c>
      <c r="H52" s="17">
        <v>31</v>
      </c>
      <c r="I52" s="17">
        <v>63</v>
      </c>
      <c r="J52" s="19">
        <v>24</v>
      </c>
      <c r="K52" s="17">
        <v>25</v>
      </c>
      <c r="L52" s="45">
        <v>34</v>
      </c>
      <c r="M52" s="7">
        <v>36</v>
      </c>
      <c r="N52" s="31">
        <f t="shared" si="4"/>
        <v>331</v>
      </c>
    </row>
    <row r="53" spans="1:14">
      <c r="A53" s="9" t="s">
        <v>49</v>
      </c>
      <c r="B53" s="8">
        <v>1541</v>
      </c>
      <c r="C53" s="7"/>
      <c r="D53" s="32">
        <v>0</v>
      </c>
      <c r="E53" s="33">
        <v>0</v>
      </c>
      <c r="F53" s="32">
        <v>73</v>
      </c>
      <c r="G53" s="17">
        <v>0</v>
      </c>
      <c r="H53" s="17">
        <v>0</v>
      </c>
      <c r="I53" s="17">
        <v>5</v>
      </c>
      <c r="J53" s="19">
        <v>0</v>
      </c>
      <c r="K53" s="17">
        <v>0</v>
      </c>
      <c r="L53" s="45">
        <v>0</v>
      </c>
      <c r="M53" s="7">
        <v>0</v>
      </c>
      <c r="N53" s="31">
        <f t="shared" si="4"/>
        <v>78</v>
      </c>
    </row>
    <row r="54" spans="1:14">
      <c r="A54" s="9" t="s">
        <v>50</v>
      </c>
      <c r="B54" s="8">
        <v>467.94999999999993</v>
      </c>
      <c r="C54" s="7"/>
      <c r="D54" s="32">
        <v>36.74</v>
      </c>
      <c r="E54" s="33">
        <v>37.700000000000003</v>
      </c>
      <c r="F54" s="32">
        <v>48.04</v>
      </c>
      <c r="G54" s="17">
        <v>46</v>
      </c>
      <c r="H54" s="17">
        <v>48.48</v>
      </c>
      <c r="I54" s="17">
        <v>39.520000000000003</v>
      </c>
      <c r="J54" s="19">
        <v>41.26</v>
      </c>
      <c r="K54" s="17">
        <v>43.56</v>
      </c>
      <c r="L54" s="45">
        <v>40.119999999999997</v>
      </c>
      <c r="M54" s="7">
        <v>44.52</v>
      </c>
      <c r="N54" s="31">
        <f t="shared" si="4"/>
        <v>425.93999999999994</v>
      </c>
    </row>
    <row r="55" spans="1:14">
      <c r="A55" s="9" t="s">
        <v>51</v>
      </c>
      <c r="B55" s="8">
        <v>6429.579999999999</v>
      </c>
      <c r="C55" s="7"/>
      <c r="D55" s="32">
        <v>732.21</v>
      </c>
      <c r="E55" s="33">
        <v>561.44000000000005</v>
      </c>
      <c r="F55" s="32">
        <v>603.94000000000005</v>
      </c>
      <c r="G55" s="17">
        <v>534.01</v>
      </c>
      <c r="H55" s="17">
        <v>568.82000000000005</v>
      </c>
      <c r="I55" s="17">
        <v>547.51</v>
      </c>
      <c r="J55" s="19">
        <v>531.05999999999995</v>
      </c>
      <c r="K55" s="17">
        <v>518.55999999999995</v>
      </c>
      <c r="L55" s="45">
        <v>618.07000000000005</v>
      </c>
      <c r="M55" s="7">
        <v>556.86</v>
      </c>
      <c r="N55" s="31">
        <f t="shared" si="4"/>
        <v>5772.48</v>
      </c>
    </row>
    <row r="56" spans="1:14">
      <c r="A56" s="9" t="s">
        <v>52</v>
      </c>
      <c r="B56" s="8">
        <v>9722.9699999999993</v>
      </c>
      <c r="C56" s="7"/>
      <c r="D56" s="32">
        <v>965.48</v>
      </c>
      <c r="E56" s="33">
        <v>934.4</v>
      </c>
      <c r="F56" s="32">
        <v>867.3</v>
      </c>
      <c r="G56" s="17">
        <v>780.58</v>
      </c>
      <c r="H56" s="17">
        <v>805.72</v>
      </c>
      <c r="I56" s="17">
        <v>754.39</v>
      </c>
      <c r="J56" s="19">
        <v>770.58</v>
      </c>
      <c r="K56" s="17">
        <v>787.86</v>
      </c>
      <c r="L56" s="45">
        <v>690.73</v>
      </c>
      <c r="M56" s="7">
        <v>940.79</v>
      </c>
      <c r="N56" s="31">
        <f t="shared" si="4"/>
        <v>8297.8300000000017</v>
      </c>
    </row>
    <row r="57" spans="1:14">
      <c r="A57" s="9" t="s">
        <v>53</v>
      </c>
      <c r="B57" s="8">
        <v>930</v>
      </c>
      <c r="C57" s="7"/>
      <c r="D57" s="32">
        <v>890</v>
      </c>
      <c r="E57" s="33">
        <v>880</v>
      </c>
      <c r="F57" s="32">
        <v>970</v>
      </c>
      <c r="G57" s="17">
        <v>890</v>
      </c>
      <c r="H57" s="17">
        <v>890</v>
      </c>
      <c r="I57" s="17">
        <v>930</v>
      </c>
      <c r="J57" s="19">
        <v>1015</v>
      </c>
      <c r="K57" s="17">
        <v>994</v>
      </c>
      <c r="L57" s="45">
        <v>970</v>
      </c>
      <c r="M57" s="7">
        <v>890</v>
      </c>
      <c r="N57" s="36">
        <v>890</v>
      </c>
    </row>
    <row r="58" spans="1:14">
      <c r="A58" s="9" t="s">
        <v>54</v>
      </c>
      <c r="B58" s="10">
        <v>309</v>
      </c>
      <c r="C58" s="7"/>
      <c r="D58" s="32">
        <v>13</v>
      </c>
      <c r="E58" s="33">
        <v>15</v>
      </c>
      <c r="F58" s="32">
        <v>27</v>
      </c>
      <c r="G58" s="17">
        <v>31</v>
      </c>
      <c r="H58" s="17">
        <v>25</v>
      </c>
      <c r="I58" s="17">
        <v>24</v>
      </c>
      <c r="J58" s="19">
        <v>18</v>
      </c>
      <c r="K58" s="17">
        <v>6</v>
      </c>
      <c r="L58" s="45">
        <v>14</v>
      </c>
      <c r="M58" s="7">
        <v>13</v>
      </c>
      <c r="N58" s="31">
        <f>SUM(D58:M58)</f>
        <v>186</v>
      </c>
    </row>
    <row r="59" spans="1:14">
      <c r="A59" s="9" t="s">
        <v>55</v>
      </c>
      <c r="B59" s="10">
        <v>1336</v>
      </c>
      <c r="C59" s="7"/>
      <c r="D59" s="32">
        <v>43</v>
      </c>
      <c r="E59" s="33">
        <v>196</v>
      </c>
      <c r="F59" s="32">
        <v>97</v>
      </c>
      <c r="G59" s="17">
        <v>107</v>
      </c>
      <c r="H59" s="17">
        <v>201</v>
      </c>
      <c r="I59" s="17">
        <v>91</v>
      </c>
      <c r="J59" s="19">
        <v>112</v>
      </c>
      <c r="K59" s="17">
        <v>138</v>
      </c>
      <c r="L59" s="45">
        <v>122</v>
      </c>
      <c r="M59" s="7">
        <v>288</v>
      </c>
      <c r="N59" s="31">
        <f>SUM(D59:M59)</f>
        <v>1395</v>
      </c>
    </row>
    <row r="60" spans="1:14">
      <c r="A60" s="9" t="s">
        <v>56</v>
      </c>
      <c r="B60" s="8">
        <v>372</v>
      </c>
      <c r="C60" s="7"/>
      <c r="D60" s="32">
        <v>50</v>
      </c>
      <c r="E60" s="33">
        <v>36</v>
      </c>
      <c r="F60" s="32">
        <v>76</v>
      </c>
      <c r="G60" s="17">
        <v>61</v>
      </c>
      <c r="H60" s="17">
        <v>25</v>
      </c>
      <c r="I60" s="17">
        <v>23</v>
      </c>
      <c r="J60" s="19">
        <v>22</v>
      </c>
      <c r="K60" s="17">
        <v>12</v>
      </c>
      <c r="L60" s="45">
        <v>24</v>
      </c>
      <c r="M60" s="7">
        <v>20</v>
      </c>
      <c r="N60" s="31">
        <f>SUM(D60:M60)</f>
        <v>349</v>
      </c>
    </row>
    <row r="61" spans="1:14">
      <c r="A61" s="9" t="s">
        <v>57</v>
      </c>
      <c r="B61" s="8">
        <v>72</v>
      </c>
      <c r="C61" s="7"/>
      <c r="D61" s="32">
        <v>5</v>
      </c>
      <c r="E61" s="33">
        <v>2</v>
      </c>
      <c r="F61" s="32">
        <v>1</v>
      </c>
      <c r="G61" s="17">
        <v>8</v>
      </c>
      <c r="H61" s="17">
        <v>25</v>
      </c>
      <c r="I61" s="17">
        <v>8</v>
      </c>
      <c r="J61" s="19">
        <v>14</v>
      </c>
      <c r="K61" s="17">
        <v>4</v>
      </c>
      <c r="L61" s="45">
        <v>5</v>
      </c>
      <c r="M61" s="7">
        <v>1</v>
      </c>
      <c r="N61" s="31">
        <f>SUM(D61:M61)</f>
        <v>73</v>
      </c>
    </row>
    <row r="62" spans="1:14" s="22" customFormat="1">
      <c r="A62" s="14" t="s">
        <v>58</v>
      </c>
      <c r="B62" s="23">
        <v>38.158333333333339</v>
      </c>
      <c r="C62" s="13"/>
      <c r="D62" s="24">
        <v>38</v>
      </c>
      <c r="E62" s="37">
        <v>39</v>
      </c>
      <c r="F62" s="24">
        <v>37.03</v>
      </c>
      <c r="G62" s="24">
        <v>37.299999999999997</v>
      </c>
      <c r="H62" s="24">
        <v>37.700000000000003</v>
      </c>
      <c r="I62" s="24">
        <v>37.700000000000003</v>
      </c>
      <c r="J62" s="25">
        <v>33.6</v>
      </c>
      <c r="K62" s="17">
        <v>33.799999999999997</v>
      </c>
      <c r="L62" s="45">
        <v>33.799999999999997</v>
      </c>
      <c r="M62" s="7">
        <v>34</v>
      </c>
      <c r="N62" s="25">
        <f>AVERAGE(D62:M62)</f>
        <v>36.192999999999998</v>
      </c>
    </row>
    <row r="63" spans="1:14" s="22" customFormat="1">
      <c r="A63" s="14" t="s">
        <v>59</v>
      </c>
      <c r="B63" s="23">
        <v>455</v>
      </c>
      <c r="C63" s="13"/>
      <c r="D63" s="24">
        <v>69</v>
      </c>
      <c r="E63" s="37">
        <v>40</v>
      </c>
      <c r="F63" s="24">
        <v>66</v>
      </c>
      <c r="G63" s="24">
        <v>84</v>
      </c>
      <c r="H63" s="24">
        <v>66</v>
      </c>
      <c r="I63" s="24">
        <v>65</v>
      </c>
      <c r="J63" s="25">
        <v>34</v>
      </c>
      <c r="K63" s="17">
        <v>31</v>
      </c>
      <c r="L63" s="45">
        <v>52</v>
      </c>
      <c r="M63" s="7">
        <v>52</v>
      </c>
      <c r="N63" s="31">
        <f t="shared" ref="N63:N70" si="5">SUM(D63:M63)</f>
        <v>559</v>
      </c>
    </row>
    <row r="64" spans="1:14">
      <c r="A64" s="9" t="s">
        <v>60</v>
      </c>
      <c r="B64" s="8">
        <v>63</v>
      </c>
      <c r="C64" s="7"/>
      <c r="D64" s="32">
        <v>5</v>
      </c>
      <c r="E64" s="33">
        <v>4</v>
      </c>
      <c r="F64" s="32">
        <v>5</v>
      </c>
      <c r="G64" s="17">
        <v>9</v>
      </c>
      <c r="H64" s="17">
        <v>9</v>
      </c>
      <c r="I64" s="17">
        <v>7</v>
      </c>
      <c r="J64" s="19">
        <v>5</v>
      </c>
      <c r="K64" s="17">
        <v>5</v>
      </c>
      <c r="L64" s="45">
        <v>4</v>
      </c>
      <c r="M64" s="7">
        <v>6</v>
      </c>
      <c r="N64" s="31">
        <f t="shared" si="5"/>
        <v>59</v>
      </c>
    </row>
    <row r="65" spans="1:15">
      <c r="A65" s="9" t="s">
        <v>61</v>
      </c>
      <c r="B65" s="8">
        <v>57847</v>
      </c>
      <c r="C65" s="7"/>
      <c r="D65" s="32">
        <v>1590</v>
      </c>
      <c r="E65" s="33">
        <v>2546</v>
      </c>
      <c r="F65" s="32">
        <v>4384</v>
      </c>
      <c r="G65" s="17">
        <v>3180</v>
      </c>
      <c r="H65" s="17">
        <v>11954</v>
      </c>
      <c r="I65" s="17">
        <v>11958</v>
      </c>
      <c r="J65" s="19">
        <v>9644</v>
      </c>
      <c r="K65" s="17">
        <v>8008</v>
      </c>
      <c r="L65" s="45">
        <v>7560</v>
      </c>
      <c r="M65" s="7">
        <v>4170</v>
      </c>
      <c r="N65" s="31">
        <f t="shared" si="5"/>
        <v>64994</v>
      </c>
    </row>
    <row r="66" spans="1:15">
      <c r="A66" s="9" t="s">
        <v>62</v>
      </c>
      <c r="B66" s="8">
        <v>59</v>
      </c>
      <c r="C66" s="7"/>
      <c r="D66" s="32">
        <v>4</v>
      </c>
      <c r="E66" s="33">
        <v>3</v>
      </c>
      <c r="F66" s="32">
        <v>4</v>
      </c>
      <c r="G66" s="17">
        <v>7</v>
      </c>
      <c r="H66" s="17">
        <v>1</v>
      </c>
      <c r="I66" s="17">
        <v>5</v>
      </c>
      <c r="J66" s="19">
        <v>4</v>
      </c>
      <c r="K66" s="17">
        <v>4</v>
      </c>
      <c r="L66" s="45">
        <v>26</v>
      </c>
      <c r="M66" s="7">
        <v>3</v>
      </c>
      <c r="N66" s="31">
        <f t="shared" si="5"/>
        <v>61</v>
      </c>
    </row>
    <row r="67" spans="1:15">
      <c r="A67" s="9" t="s">
        <v>63</v>
      </c>
      <c r="B67" s="8">
        <v>208</v>
      </c>
      <c r="C67" s="7"/>
      <c r="D67" s="32">
        <v>6</v>
      </c>
      <c r="E67" s="33">
        <v>14</v>
      </c>
      <c r="F67" s="32">
        <v>13</v>
      </c>
      <c r="G67" s="17">
        <v>21</v>
      </c>
      <c r="H67" s="17">
        <v>18</v>
      </c>
      <c r="I67" s="17">
        <v>16</v>
      </c>
      <c r="J67" s="19">
        <v>16</v>
      </c>
      <c r="K67" s="17">
        <v>13</v>
      </c>
      <c r="L67" s="45">
        <v>22</v>
      </c>
      <c r="M67" s="7">
        <v>35</v>
      </c>
      <c r="N67" s="31">
        <f t="shared" si="5"/>
        <v>174</v>
      </c>
    </row>
    <row r="68" spans="1:15">
      <c r="A68" s="9" t="s">
        <v>64</v>
      </c>
      <c r="B68" s="8">
        <v>69</v>
      </c>
      <c r="C68" s="7"/>
      <c r="D68" s="32">
        <v>4</v>
      </c>
      <c r="E68" s="33">
        <v>10</v>
      </c>
      <c r="F68" s="32">
        <v>4</v>
      </c>
      <c r="G68" s="17">
        <v>6</v>
      </c>
      <c r="H68" s="17">
        <v>3</v>
      </c>
      <c r="I68" s="17">
        <v>1</v>
      </c>
      <c r="J68" s="19">
        <v>3</v>
      </c>
      <c r="K68" s="17">
        <v>7</v>
      </c>
      <c r="L68" s="45">
        <v>2</v>
      </c>
      <c r="M68" s="7">
        <v>1</v>
      </c>
      <c r="N68" s="31">
        <f t="shared" si="5"/>
        <v>41</v>
      </c>
    </row>
    <row r="69" spans="1:15">
      <c r="A69" s="9" t="s">
        <v>65</v>
      </c>
      <c r="B69" s="8">
        <v>2069</v>
      </c>
      <c r="C69" s="7"/>
      <c r="D69" s="32">
        <v>163</v>
      </c>
      <c r="E69" s="33">
        <v>118</v>
      </c>
      <c r="F69" s="32">
        <v>169</v>
      </c>
      <c r="G69" s="17">
        <v>167</v>
      </c>
      <c r="H69" s="17">
        <v>141</v>
      </c>
      <c r="I69" s="17">
        <v>160</v>
      </c>
      <c r="J69" s="19">
        <v>145</v>
      </c>
      <c r="K69" s="17">
        <v>168</v>
      </c>
      <c r="L69" s="45">
        <v>204</v>
      </c>
      <c r="M69" s="7">
        <v>251</v>
      </c>
      <c r="N69" s="31">
        <f t="shared" si="5"/>
        <v>1686</v>
      </c>
    </row>
    <row r="70" spans="1:15">
      <c r="A70" s="9" t="s">
        <v>66</v>
      </c>
      <c r="B70" s="8">
        <v>12771</v>
      </c>
      <c r="C70" s="7"/>
      <c r="D70" s="32">
        <v>1159</v>
      </c>
      <c r="E70" s="33">
        <v>921</v>
      </c>
      <c r="F70" s="32">
        <v>1104</v>
      </c>
      <c r="G70" s="17">
        <v>1196</v>
      </c>
      <c r="H70" s="17">
        <v>1122</v>
      </c>
      <c r="I70" s="17">
        <v>1117</v>
      </c>
      <c r="J70" s="19">
        <v>1322</v>
      </c>
      <c r="K70" s="17">
        <v>1257</v>
      </c>
      <c r="L70" s="45">
        <v>1255</v>
      </c>
      <c r="M70" s="7">
        <v>1306</v>
      </c>
      <c r="N70" s="31">
        <f t="shared" si="5"/>
        <v>11759</v>
      </c>
    </row>
    <row r="72" spans="1:15">
      <c r="A72" s="5" t="s">
        <v>67</v>
      </c>
      <c r="B72" s="8"/>
      <c r="C72" s="7"/>
      <c r="D72" s="32"/>
      <c r="E72" s="33"/>
      <c r="F72" s="32"/>
      <c r="G72" s="18"/>
      <c r="H72" s="18"/>
      <c r="I72" s="18"/>
      <c r="J72" s="20"/>
      <c r="K72" s="18"/>
      <c r="L72" s="9"/>
      <c r="M72" s="46"/>
      <c r="N72" s="31"/>
    </row>
    <row r="73" spans="1:15">
      <c r="A73" s="5" t="s">
        <v>1</v>
      </c>
      <c r="B73" s="6" t="s">
        <v>134</v>
      </c>
      <c r="C73" s="7"/>
      <c r="D73" s="29" t="s">
        <v>2</v>
      </c>
      <c r="E73" s="30" t="s">
        <v>135</v>
      </c>
      <c r="F73" s="29" t="s">
        <v>140</v>
      </c>
      <c r="G73" s="16" t="s">
        <v>141</v>
      </c>
      <c r="H73" s="16" t="s">
        <v>144</v>
      </c>
      <c r="I73" s="16" t="s">
        <v>145</v>
      </c>
      <c r="J73" s="21">
        <v>44378</v>
      </c>
      <c r="K73" s="16" t="s">
        <v>146</v>
      </c>
      <c r="L73" s="5" t="s">
        <v>147</v>
      </c>
      <c r="M73" s="47">
        <v>44470</v>
      </c>
      <c r="N73" s="31"/>
    </row>
    <row r="74" spans="1:15">
      <c r="A74" s="9" t="s">
        <v>68</v>
      </c>
      <c r="B74" s="8">
        <v>9731</v>
      </c>
      <c r="C74" s="7"/>
      <c r="D74" s="32">
        <v>9686</v>
      </c>
      <c r="E74" s="33">
        <v>9686</v>
      </c>
      <c r="F74" s="24">
        <v>9687</v>
      </c>
      <c r="G74" s="38">
        <v>9688</v>
      </c>
      <c r="H74" s="17">
        <v>9688</v>
      </c>
      <c r="I74" s="17">
        <v>9688</v>
      </c>
      <c r="J74" s="19">
        <v>9688</v>
      </c>
      <c r="K74" s="17">
        <v>9687</v>
      </c>
      <c r="L74" s="45">
        <v>9687</v>
      </c>
      <c r="M74" s="49">
        <v>9688</v>
      </c>
      <c r="N74" s="31">
        <v>9688</v>
      </c>
      <c r="O74" s="11"/>
    </row>
    <row r="75" spans="1:15">
      <c r="A75" s="9" t="s">
        <v>69</v>
      </c>
      <c r="B75" s="8">
        <v>73</v>
      </c>
      <c r="C75" s="7"/>
      <c r="D75" s="32">
        <v>0</v>
      </c>
      <c r="E75" s="33">
        <v>0</v>
      </c>
      <c r="F75" s="32">
        <v>0</v>
      </c>
      <c r="G75" s="17">
        <v>0</v>
      </c>
      <c r="H75" s="17">
        <v>0</v>
      </c>
      <c r="I75" s="17">
        <v>0</v>
      </c>
      <c r="J75" s="19">
        <v>0</v>
      </c>
      <c r="K75" s="17">
        <v>10</v>
      </c>
      <c r="L75" s="45">
        <v>0</v>
      </c>
      <c r="M75" s="7">
        <v>0</v>
      </c>
      <c r="N75" s="31">
        <f>SUM(D75:M75)</f>
        <v>10</v>
      </c>
    </row>
    <row r="76" spans="1:15">
      <c r="A76" s="9" t="s">
        <v>70</v>
      </c>
      <c r="B76" s="8">
        <v>0</v>
      </c>
      <c r="C76" s="7"/>
      <c r="D76" s="32">
        <v>0</v>
      </c>
      <c r="E76" s="33">
        <v>0</v>
      </c>
      <c r="F76" s="32">
        <v>0</v>
      </c>
      <c r="G76" s="17">
        <v>0</v>
      </c>
      <c r="H76" s="17">
        <v>0</v>
      </c>
      <c r="I76" s="17">
        <v>0</v>
      </c>
      <c r="J76" s="19">
        <v>0</v>
      </c>
      <c r="K76" s="17">
        <v>0</v>
      </c>
      <c r="L76" s="45">
        <v>0</v>
      </c>
      <c r="M76" s="7">
        <v>0</v>
      </c>
      <c r="N76" s="31">
        <f>SUM(D76:M76)</f>
        <v>0</v>
      </c>
    </row>
    <row r="77" spans="1:15">
      <c r="A77" s="9" t="s">
        <v>71</v>
      </c>
      <c r="B77" s="8">
        <v>6740</v>
      </c>
      <c r="C77" s="7"/>
      <c r="D77" s="32">
        <v>6687</v>
      </c>
      <c r="E77" s="33">
        <v>6655</v>
      </c>
      <c r="F77" s="32">
        <v>6758</v>
      </c>
      <c r="G77" s="17">
        <v>6907</v>
      </c>
      <c r="H77" s="17">
        <v>6854</v>
      </c>
      <c r="I77" s="17">
        <v>6701</v>
      </c>
      <c r="J77" s="19">
        <v>6837</v>
      </c>
      <c r="K77" s="17">
        <v>6943</v>
      </c>
      <c r="L77" s="45">
        <v>6984</v>
      </c>
      <c r="M77" s="7">
        <v>7129</v>
      </c>
      <c r="N77" s="31">
        <v>7129</v>
      </c>
    </row>
    <row r="78" spans="1:15">
      <c r="A78" s="9" t="s">
        <v>72</v>
      </c>
      <c r="B78" s="8">
        <v>495</v>
      </c>
      <c r="C78" s="7"/>
      <c r="D78" s="32">
        <v>21</v>
      </c>
      <c r="E78" s="33">
        <v>103</v>
      </c>
      <c r="F78" s="32">
        <v>89</v>
      </c>
      <c r="G78" s="17">
        <v>53</v>
      </c>
      <c r="H78" s="17">
        <v>39</v>
      </c>
      <c r="I78" s="17">
        <v>21</v>
      </c>
      <c r="J78" s="19">
        <v>19</v>
      </c>
      <c r="K78" s="17">
        <v>17</v>
      </c>
      <c r="L78" s="45">
        <v>15</v>
      </c>
      <c r="M78" s="7">
        <v>68</v>
      </c>
      <c r="N78" s="31">
        <f>SUM(D78:M78)</f>
        <v>445</v>
      </c>
    </row>
    <row r="79" spans="1:15">
      <c r="A79" s="9" t="s">
        <v>73</v>
      </c>
      <c r="B79" s="8">
        <v>98</v>
      </c>
      <c r="C79" s="7"/>
      <c r="D79" s="32">
        <v>94</v>
      </c>
      <c r="E79" s="33">
        <v>104</v>
      </c>
      <c r="F79" s="32">
        <v>103</v>
      </c>
      <c r="G79" s="38">
        <v>103</v>
      </c>
      <c r="H79" s="17">
        <v>103</v>
      </c>
      <c r="I79" s="17">
        <v>105</v>
      </c>
      <c r="J79" s="19">
        <v>108</v>
      </c>
      <c r="K79" s="17">
        <v>95</v>
      </c>
      <c r="L79" s="45">
        <v>99</v>
      </c>
      <c r="M79" s="7">
        <v>93</v>
      </c>
      <c r="N79" s="31">
        <v>93</v>
      </c>
      <c r="O79" s="11"/>
    </row>
    <row r="80" spans="1:15">
      <c r="A80" s="9" t="s">
        <v>74</v>
      </c>
      <c r="B80" s="8">
        <v>19.551666666666669</v>
      </c>
      <c r="C80" s="7"/>
      <c r="D80" s="32">
        <v>18.829999999999998</v>
      </c>
      <c r="E80" s="33">
        <v>19.27</v>
      </c>
      <c r="F80" s="32">
        <v>19.239999999999998</v>
      </c>
      <c r="G80" s="38">
        <v>36.729999999999997</v>
      </c>
      <c r="H80" s="17">
        <v>40.4</v>
      </c>
      <c r="I80" s="17">
        <v>28.17</v>
      </c>
      <c r="J80" s="19">
        <v>26</v>
      </c>
      <c r="K80" s="17">
        <v>34.44</v>
      </c>
      <c r="L80" s="45">
        <v>34.97</v>
      </c>
      <c r="M80" s="7">
        <v>38.54</v>
      </c>
      <c r="N80" s="39">
        <f>AVERAGE(D80:M80)</f>
        <v>29.658999999999999</v>
      </c>
      <c r="O80" s="11"/>
    </row>
    <row r="81" spans="1:15">
      <c r="A81" s="9" t="s">
        <v>75</v>
      </c>
      <c r="B81" s="8">
        <v>1123</v>
      </c>
      <c r="C81" s="7"/>
      <c r="D81" s="32">
        <v>1119</v>
      </c>
      <c r="E81" s="33">
        <v>1111</v>
      </c>
      <c r="F81" s="32">
        <v>1111</v>
      </c>
      <c r="G81" s="17">
        <v>1105</v>
      </c>
      <c r="H81" s="17">
        <v>1093</v>
      </c>
      <c r="I81" s="17">
        <v>1091</v>
      </c>
      <c r="J81" s="19">
        <v>1082</v>
      </c>
      <c r="K81" s="17">
        <v>1078</v>
      </c>
      <c r="L81" s="45">
        <v>1073</v>
      </c>
      <c r="M81" s="7">
        <v>1070</v>
      </c>
      <c r="N81" s="31">
        <v>1070</v>
      </c>
    </row>
    <row r="82" spans="1:15">
      <c r="A82" s="9" t="s">
        <v>76</v>
      </c>
      <c r="B82" s="8">
        <v>3736</v>
      </c>
      <c r="C82" s="7"/>
      <c r="D82" s="32">
        <v>3764</v>
      </c>
      <c r="E82" s="33">
        <v>3797</v>
      </c>
      <c r="F82" s="32">
        <v>3851</v>
      </c>
      <c r="G82" s="17">
        <v>3889</v>
      </c>
      <c r="H82" s="17">
        <v>3927</v>
      </c>
      <c r="I82" s="17">
        <v>3956</v>
      </c>
      <c r="J82" s="19">
        <v>3984</v>
      </c>
      <c r="K82" s="17">
        <v>4008</v>
      </c>
      <c r="L82" s="45">
        <v>4026</v>
      </c>
      <c r="M82" s="7">
        <v>4047</v>
      </c>
      <c r="N82" s="31">
        <v>4047</v>
      </c>
    </row>
    <row r="83" spans="1:15">
      <c r="A83" s="9" t="s">
        <v>77</v>
      </c>
      <c r="B83" s="8">
        <v>1310</v>
      </c>
      <c r="C83" s="7"/>
      <c r="D83" s="32">
        <v>1454</v>
      </c>
      <c r="E83" s="33">
        <v>1545</v>
      </c>
      <c r="F83" s="32">
        <v>1549</v>
      </c>
      <c r="G83" s="17">
        <v>1549</v>
      </c>
      <c r="H83" s="17">
        <v>1550</v>
      </c>
      <c r="I83" s="17">
        <v>1571</v>
      </c>
      <c r="J83" s="19">
        <v>1627</v>
      </c>
      <c r="K83" s="17">
        <v>1653</v>
      </c>
      <c r="L83" s="45">
        <v>1675</v>
      </c>
      <c r="M83" s="7">
        <v>1683</v>
      </c>
      <c r="N83" s="31">
        <v>1683</v>
      </c>
    </row>
    <row r="84" spans="1:15">
      <c r="A84" s="9" t="s">
        <v>78</v>
      </c>
      <c r="B84" s="8">
        <v>275</v>
      </c>
      <c r="C84" s="7"/>
      <c r="D84" s="32">
        <v>36</v>
      </c>
      <c r="E84" s="33">
        <v>45</v>
      </c>
      <c r="F84" s="32">
        <v>49</v>
      </c>
      <c r="G84" s="17">
        <v>20</v>
      </c>
      <c r="H84" s="17">
        <v>37</v>
      </c>
      <c r="I84" s="17">
        <v>36</v>
      </c>
      <c r="J84" s="19">
        <v>36</v>
      </c>
      <c r="K84" s="17">
        <v>31</v>
      </c>
      <c r="L84" s="45">
        <v>30</v>
      </c>
      <c r="M84" s="7">
        <v>38</v>
      </c>
      <c r="N84" s="31">
        <f>SUM(D84:M84)</f>
        <v>358</v>
      </c>
    </row>
    <row r="85" spans="1:15" s="22" customFormat="1">
      <c r="A85" s="14" t="s">
        <v>79</v>
      </c>
      <c r="B85" s="23">
        <v>16746</v>
      </c>
      <c r="C85" s="13"/>
      <c r="D85" s="24">
        <v>1704</v>
      </c>
      <c r="E85" s="37">
        <v>1633</v>
      </c>
      <c r="F85" s="24">
        <v>1445</v>
      </c>
      <c r="G85" s="38">
        <v>1400</v>
      </c>
      <c r="H85" s="24">
        <v>1248</v>
      </c>
      <c r="I85" s="24">
        <v>1247</v>
      </c>
      <c r="J85" s="25">
        <v>1223</v>
      </c>
      <c r="K85" s="17">
        <v>1344</v>
      </c>
      <c r="L85" s="45">
        <v>1438</v>
      </c>
      <c r="M85" s="7">
        <v>1557</v>
      </c>
      <c r="N85" s="31">
        <f>SUM(D85:M85)</f>
        <v>14239</v>
      </c>
      <c r="O85" s="26"/>
    </row>
    <row r="86" spans="1:15" s="22" customFormat="1">
      <c r="A86" s="14" t="s">
        <v>80</v>
      </c>
      <c r="B86" s="23">
        <v>4689</v>
      </c>
      <c r="C86" s="13"/>
      <c r="D86" s="24">
        <v>978</v>
      </c>
      <c r="E86" s="37">
        <v>1182</v>
      </c>
      <c r="F86" s="38">
        <v>833</v>
      </c>
      <c r="G86" s="38">
        <v>1393</v>
      </c>
      <c r="H86" s="24">
        <v>1252</v>
      </c>
      <c r="I86" s="24">
        <v>1033</v>
      </c>
      <c r="J86" s="25">
        <v>963</v>
      </c>
      <c r="K86" s="17">
        <v>1031</v>
      </c>
      <c r="L86" s="45">
        <v>1171</v>
      </c>
      <c r="M86" s="7">
        <v>1264</v>
      </c>
      <c r="N86" s="31">
        <f>SUM(D86:M86)</f>
        <v>11100</v>
      </c>
      <c r="O86" s="26"/>
    </row>
    <row r="87" spans="1:15">
      <c r="A87" s="9" t="s">
        <v>81</v>
      </c>
      <c r="B87" s="8">
        <v>1736</v>
      </c>
      <c r="C87" s="7"/>
      <c r="D87" s="32">
        <v>0</v>
      </c>
      <c r="E87" s="33">
        <v>0</v>
      </c>
      <c r="F87" s="32">
        <v>0</v>
      </c>
      <c r="G87" s="17">
        <v>21</v>
      </c>
      <c r="H87" s="17">
        <v>6</v>
      </c>
      <c r="I87" s="17">
        <v>0</v>
      </c>
      <c r="J87" s="19">
        <v>5</v>
      </c>
      <c r="K87" s="17">
        <v>119</v>
      </c>
      <c r="L87" s="45">
        <v>247</v>
      </c>
      <c r="M87" s="7">
        <v>169</v>
      </c>
      <c r="N87" s="31">
        <f t="shared" ref="N87:N105" si="6">SUM(D87:M87)</f>
        <v>567</v>
      </c>
    </row>
    <row r="88" spans="1:15">
      <c r="A88" s="9" t="s">
        <v>82</v>
      </c>
      <c r="B88" s="10">
        <v>67</v>
      </c>
      <c r="C88" s="7"/>
      <c r="D88" s="32">
        <v>1</v>
      </c>
      <c r="E88" s="33">
        <v>2</v>
      </c>
      <c r="F88" s="32">
        <v>6</v>
      </c>
      <c r="G88" s="17">
        <v>14</v>
      </c>
      <c r="H88" s="17">
        <v>6</v>
      </c>
      <c r="I88" s="17">
        <v>7</v>
      </c>
      <c r="J88" s="19">
        <v>5</v>
      </c>
      <c r="K88" s="17">
        <v>10</v>
      </c>
      <c r="L88" s="45">
        <v>4</v>
      </c>
      <c r="M88" s="7">
        <v>2</v>
      </c>
      <c r="N88" s="31">
        <f t="shared" si="6"/>
        <v>57</v>
      </c>
    </row>
    <row r="89" spans="1:15">
      <c r="A89" s="9" t="s">
        <v>83</v>
      </c>
      <c r="B89" s="8">
        <v>7</v>
      </c>
      <c r="C89" s="7"/>
      <c r="D89" s="32">
        <v>0</v>
      </c>
      <c r="E89" s="33">
        <v>0</v>
      </c>
      <c r="F89" s="32">
        <v>0</v>
      </c>
      <c r="G89" s="17">
        <v>0</v>
      </c>
      <c r="H89" s="17">
        <v>0</v>
      </c>
      <c r="I89" s="17">
        <v>0</v>
      </c>
      <c r="J89" s="19">
        <v>0</v>
      </c>
      <c r="K89" s="17">
        <v>0</v>
      </c>
      <c r="L89" s="45">
        <v>0</v>
      </c>
      <c r="M89" s="7">
        <v>10</v>
      </c>
      <c r="N89" s="31">
        <f t="shared" si="6"/>
        <v>10</v>
      </c>
    </row>
    <row r="90" spans="1:15">
      <c r="A90" s="9" t="s">
        <v>84</v>
      </c>
      <c r="B90" s="8">
        <v>139</v>
      </c>
      <c r="C90" s="7"/>
      <c r="D90" s="32">
        <v>1</v>
      </c>
      <c r="E90" s="33">
        <v>1</v>
      </c>
      <c r="F90" s="32">
        <v>2</v>
      </c>
      <c r="G90" s="17">
        <v>2</v>
      </c>
      <c r="H90" s="17">
        <v>23</v>
      </c>
      <c r="I90" s="17">
        <v>89</v>
      </c>
      <c r="J90" s="19">
        <v>17</v>
      </c>
      <c r="K90" s="17">
        <v>4</v>
      </c>
      <c r="L90" s="45">
        <v>16</v>
      </c>
      <c r="M90" s="7">
        <v>26</v>
      </c>
      <c r="N90" s="31">
        <f t="shared" si="6"/>
        <v>181</v>
      </c>
    </row>
    <row r="91" spans="1:15">
      <c r="A91" s="9" t="s">
        <v>85</v>
      </c>
      <c r="B91" s="8">
        <v>516</v>
      </c>
      <c r="C91" s="7"/>
      <c r="D91" s="32">
        <v>23</v>
      </c>
      <c r="E91" s="33">
        <v>25</v>
      </c>
      <c r="F91" s="32">
        <v>42</v>
      </c>
      <c r="G91" s="17">
        <v>45</v>
      </c>
      <c r="H91" s="17">
        <v>69</v>
      </c>
      <c r="I91" s="17">
        <v>56</v>
      </c>
      <c r="J91" s="19">
        <v>41</v>
      </c>
      <c r="K91" s="17">
        <v>36</v>
      </c>
      <c r="L91" s="45">
        <v>60</v>
      </c>
      <c r="M91" s="7">
        <v>64</v>
      </c>
      <c r="N91" s="31">
        <f t="shared" si="6"/>
        <v>461</v>
      </c>
    </row>
    <row r="92" spans="1:15">
      <c r="A92" s="9" t="s">
        <v>86</v>
      </c>
      <c r="B92" s="8">
        <v>10</v>
      </c>
      <c r="C92" s="7"/>
      <c r="D92" s="32">
        <v>0</v>
      </c>
      <c r="E92" s="33">
        <v>0</v>
      </c>
      <c r="F92" s="32">
        <v>0</v>
      </c>
      <c r="G92" s="17">
        <v>0</v>
      </c>
      <c r="H92" s="17">
        <v>0</v>
      </c>
      <c r="I92" s="17">
        <v>0</v>
      </c>
      <c r="J92" s="19">
        <v>0</v>
      </c>
      <c r="K92" s="17">
        <v>0</v>
      </c>
      <c r="L92" s="45">
        <v>0</v>
      </c>
      <c r="M92" s="7">
        <v>18</v>
      </c>
      <c r="N92" s="31">
        <f t="shared" si="6"/>
        <v>18</v>
      </c>
    </row>
    <row r="93" spans="1:15">
      <c r="A93" s="9" t="s">
        <v>87</v>
      </c>
      <c r="B93" s="8">
        <v>71941</v>
      </c>
      <c r="C93" s="7"/>
      <c r="D93" s="32">
        <v>1217</v>
      </c>
      <c r="E93" s="33">
        <v>2444</v>
      </c>
      <c r="F93" s="32">
        <v>4615</v>
      </c>
      <c r="G93" s="17">
        <v>3382</v>
      </c>
      <c r="H93" s="17">
        <v>10331</v>
      </c>
      <c r="I93" s="17">
        <v>5081</v>
      </c>
      <c r="J93" s="19">
        <v>2407</v>
      </c>
      <c r="K93" s="17">
        <v>2284</v>
      </c>
      <c r="L93" s="45">
        <v>12029</v>
      </c>
      <c r="M93" s="7">
        <v>12086</v>
      </c>
      <c r="N93" s="31">
        <f t="shared" si="6"/>
        <v>55876</v>
      </c>
    </row>
    <row r="94" spans="1:15">
      <c r="A94" s="9" t="s">
        <v>88</v>
      </c>
      <c r="B94" s="8">
        <v>922</v>
      </c>
      <c r="C94" s="7"/>
      <c r="D94" s="32">
        <v>0</v>
      </c>
      <c r="E94" s="33">
        <v>0</v>
      </c>
      <c r="F94" s="32">
        <v>0</v>
      </c>
      <c r="G94" s="17">
        <v>0</v>
      </c>
      <c r="H94" s="17">
        <v>0</v>
      </c>
      <c r="I94" s="17">
        <v>0</v>
      </c>
      <c r="J94" s="19">
        <v>0</v>
      </c>
      <c r="K94" s="17">
        <v>0</v>
      </c>
      <c r="L94" s="45">
        <v>0</v>
      </c>
      <c r="M94" s="7">
        <v>1209</v>
      </c>
      <c r="N94" s="31">
        <f t="shared" si="6"/>
        <v>1209</v>
      </c>
    </row>
    <row r="95" spans="1:15">
      <c r="A95" s="9" t="s">
        <v>89</v>
      </c>
      <c r="B95" s="8">
        <v>141833</v>
      </c>
      <c r="C95" s="7"/>
      <c r="D95" s="32">
        <v>0</v>
      </c>
      <c r="E95" s="33">
        <v>0</v>
      </c>
      <c r="F95" s="32">
        <v>769</v>
      </c>
      <c r="G95" s="17">
        <v>805</v>
      </c>
      <c r="H95" s="17">
        <v>1176</v>
      </c>
      <c r="I95" s="17">
        <v>18190</v>
      </c>
      <c r="J95" s="19">
        <v>26574</v>
      </c>
      <c r="K95" s="17">
        <v>52738</v>
      </c>
      <c r="L95" s="45">
        <v>30817</v>
      </c>
      <c r="M95" s="7">
        <v>38862</v>
      </c>
      <c r="N95" s="31">
        <f t="shared" si="6"/>
        <v>169931</v>
      </c>
    </row>
    <row r="96" spans="1:15">
      <c r="A96" s="9" t="s">
        <v>90</v>
      </c>
      <c r="B96" s="8">
        <v>0</v>
      </c>
      <c r="C96" s="7"/>
      <c r="D96" s="32">
        <v>0</v>
      </c>
      <c r="E96" s="33">
        <v>0</v>
      </c>
      <c r="F96" s="32">
        <v>0</v>
      </c>
      <c r="G96" s="17">
        <v>0</v>
      </c>
      <c r="H96" s="17">
        <v>0</v>
      </c>
      <c r="I96" s="17">
        <v>0</v>
      </c>
      <c r="J96" s="19">
        <v>0</v>
      </c>
      <c r="K96" s="17">
        <v>0</v>
      </c>
      <c r="L96" s="45">
        <v>0</v>
      </c>
      <c r="M96" s="7">
        <v>0</v>
      </c>
      <c r="N96" s="31">
        <f t="shared" si="6"/>
        <v>0</v>
      </c>
    </row>
    <row r="97" spans="1:14">
      <c r="A97" s="9" t="s">
        <v>91</v>
      </c>
      <c r="B97" s="8">
        <v>0</v>
      </c>
      <c r="C97" s="7"/>
      <c r="D97" s="32">
        <v>0</v>
      </c>
      <c r="E97" s="33">
        <v>0</v>
      </c>
      <c r="F97" s="32">
        <v>0</v>
      </c>
      <c r="G97" s="17">
        <v>0</v>
      </c>
      <c r="H97" s="17">
        <v>0</v>
      </c>
      <c r="I97" s="17">
        <v>0</v>
      </c>
      <c r="J97" s="19">
        <v>0</v>
      </c>
      <c r="K97" s="17">
        <v>0</v>
      </c>
      <c r="L97" s="45">
        <v>0</v>
      </c>
      <c r="M97" s="7">
        <v>0</v>
      </c>
      <c r="N97" s="31">
        <f t="shared" si="6"/>
        <v>0</v>
      </c>
    </row>
    <row r="98" spans="1:14">
      <c r="A98" s="9" t="s">
        <v>92</v>
      </c>
      <c r="B98" s="8">
        <v>1954</v>
      </c>
      <c r="C98" s="7"/>
      <c r="D98" s="32">
        <v>117</v>
      </c>
      <c r="E98" s="33">
        <v>122</v>
      </c>
      <c r="F98" s="32">
        <v>145</v>
      </c>
      <c r="G98" s="17">
        <v>165</v>
      </c>
      <c r="H98" s="17">
        <v>155</v>
      </c>
      <c r="I98" s="17">
        <v>145</v>
      </c>
      <c r="J98" s="19">
        <v>69</v>
      </c>
      <c r="K98" s="17">
        <v>153</v>
      </c>
      <c r="L98" s="45">
        <v>140</v>
      </c>
      <c r="M98" s="7">
        <v>174</v>
      </c>
      <c r="N98" s="31">
        <f t="shared" si="6"/>
        <v>1385</v>
      </c>
    </row>
    <row r="99" spans="1:14">
      <c r="A99" s="9" t="s">
        <v>93</v>
      </c>
      <c r="B99" s="8">
        <v>177</v>
      </c>
      <c r="C99" s="7"/>
      <c r="D99" s="32">
        <v>0</v>
      </c>
      <c r="E99" s="33">
        <v>0</v>
      </c>
      <c r="F99" s="32">
        <v>0</v>
      </c>
      <c r="G99" s="17">
        <v>0</v>
      </c>
      <c r="H99" s="17">
        <v>0</v>
      </c>
      <c r="I99" s="17">
        <v>0</v>
      </c>
      <c r="J99" s="19">
        <v>0</v>
      </c>
      <c r="K99" s="17">
        <v>0</v>
      </c>
      <c r="L99" s="45">
        <v>0</v>
      </c>
      <c r="M99" s="7">
        <v>0</v>
      </c>
      <c r="N99" s="31">
        <f t="shared" si="6"/>
        <v>0</v>
      </c>
    </row>
    <row r="100" spans="1:14">
      <c r="A100" s="9" t="s">
        <v>94</v>
      </c>
      <c r="B100" s="8">
        <v>1579</v>
      </c>
      <c r="C100" s="7"/>
      <c r="D100" s="32">
        <v>105</v>
      </c>
      <c r="E100" s="33">
        <v>111</v>
      </c>
      <c r="F100" s="32">
        <v>135</v>
      </c>
      <c r="G100" s="17">
        <v>64</v>
      </c>
      <c r="H100" s="17">
        <v>66</v>
      </c>
      <c r="I100" s="17">
        <v>55</v>
      </c>
      <c r="J100" s="19">
        <v>67</v>
      </c>
      <c r="K100" s="17">
        <v>58</v>
      </c>
      <c r="L100" s="45">
        <v>87</v>
      </c>
      <c r="M100" s="7">
        <v>81</v>
      </c>
      <c r="N100" s="31">
        <f t="shared" si="6"/>
        <v>829</v>
      </c>
    </row>
    <row r="101" spans="1:14">
      <c r="A101" s="9" t="s">
        <v>95</v>
      </c>
      <c r="B101" s="8">
        <v>1109</v>
      </c>
      <c r="C101" s="7"/>
      <c r="D101" s="32">
        <v>84</v>
      </c>
      <c r="E101" s="33">
        <v>64</v>
      </c>
      <c r="F101" s="32">
        <v>50</v>
      </c>
      <c r="G101" s="17">
        <v>186</v>
      </c>
      <c r="H101" s="17">
        <v>100</v>
      </c>
      <c r="I101" s="17">
        <v>97</v>
      </c>
      <c r="J101" s="19">
        <v>63</v>
      </c>
      <c r="K101" s="17">
        <v>58</v>
      </c>
      <c r="L101" s="45">
        <v>73</v>
      </c>
      <c r="M101" s="7">
        <v>52</v>
      </c>
      <c r="N101" s="31">
        <f t="shared" si="6"/>
        <v>827</v>
      </c>
    </row>
    <row r="102" spans="1:14">
      <c r="A102" s="9" t="s">
        <v>96</v>
      </c>
      <c r="B102" s="8">
        <v>10248</v>
      </c>
      <c r="C102" s="7"/>
      <c r="D102" s="32">
        <v>794</v>
      </c>
      <c r="E102" s="33">
        <v>749</v>
      </c>
      <c r="F102" s="32">
        <v>453</v>
      </c>
      <c r="G102" s="17">
        <v>663</v>
      </c>
      <c r="H102" s="17">
        <v>500</v>
      </c>
      <c r="I102" s="17">
        <v>511</v>
      </c>
      <c r="J102" s="19">
        <v>501</v>
      </c>
      <c r="K102" s="17">
        <v>361</v>
      </c>
      <c r="L102" s="45">
        <v>525</v>
      </c>
      <c r="M102" s="7">
        <v>359</v>
      </c>
      <c r="N102" s="31">
        <f t="shared" si="6"/>
        <v>5416</v>
      </c>
    </row>
    <row r="103" spans="1:14">
      <c r="A103" s="9" t="s">
        <v>97</v>
      </c>
      <c r="B103" s="8">
        <v>18</v>
      </c>
      <c r="C103" s="7"/>
      <c r="D103" s="32">
        <v>3</v>
      </c>
      <c r="E103" s="33">
        <v>4</v>
      </c>
      <c r="F103" s="32">
        <v>10</v>
      </c>
      <c r="G103" s="17">
        <v>13</v>
      </c>
      <c r="H103" s="17">
        <v>11</v>
      </c>
      <c r="I103" s="17">
        <v>6</v>
      </c>
      <c r="J103" s="19">
        <v>9</v>
      </c>
      <c r="K103" s="17">
        <v>4</v>
      </c>
      <c r="L103" s="45">
        <v>15</v>
      </c>
      <c r="M103" s="7">
        <v>3</v>
      </c>
      <c r="N103" s="31">
        <f t="shared" si="6"/>
        <v>78</v>
      </c>
    </row>
    <row r="104" spans="1:14">
      <c r="A104" s="9" t="s">
        <v>98</v>
      </c>
      <c r="B104" s="8">
        <v>0</v>
      </c>
      <c r="C104" s="7"/>
      <c r="D104" s="32">
        <v>0</v>
      </c>
      <c r="E104" s="33">
        <v>0</v>
      </c>
      <c r="F104" s="32">
        <v>0</v>
      </c>
      <c r="G104" s="17">
        <v>0</v>
      </c>
      <c r="H104" s="17">
        <v>0</v>
      </c>
      <c r="I104" s="17">
        <v>0</v>
      </c>
      <c r="J104" s="19">
        <v>0</v>
      </c>
      <c r="K104" s="17">
        <v>0</v>
      </c>
      <c r="L104" s="45">
        <v>0</v>
      </c>
      <c r="M104" s="7">
        <v>0</v>
      </c>
      <c r="N104" s="31">
        <f t="shared" si="6"/>
        <v>0</v>
      </c>
    </row>
    <row r="105" spans="1:14">
      <c r="A105" s="9" t="s">
        <v>99</v>
      </c>
      <c r="B105" s="8">
        <v>102</v>
      </c>
      <c r="C105" s="7"/>
      <c r="D105" s="32">
        <v>10</v>
      </c>
      <c r="E105" s="33">
        <v>32</v>
      </c>
      <c r="F105" s="32">
        <v>20</v>
      </c>
      <c r="G105" s="17">
        <v>19</v>
      </c>
      <c r="H105" s="17">
        <v>12</v>
      </c>
      <c r="I105" s="17">
        <v>11</v>
      </c>
      <c r="J105" s="19">
        <v>9</v>
      </c>
      <c r="K105" s="17">
        <v>16</v>
      </c>
      <c r="L105" s="45">
        <v>5</v>
      </c>
      <c r="M105" s="7">
        <v>2</v>
      </c>
      <c r="N105" s="31">
        <f t="shared" si="6"/>
        <v>136</v>
      </c>
    </row>
    <row r="106" spans="1:14">
      <c r="A106" s="9" t="s">
        <v>100</v>
      </c>
      <c r="B106" s="8">
        <v>11</v>
      </c>
      <c r="C106" s="7"/>
      <c r="D106" s="32">
        <v>0</v>
      </c>
      <c r="E106" s="33">
        <v>0</v>
      </c>
      <c r="F106" s="32">
        <v>0</v>
      </c>
      <c r="G106" s="17">
        <v>0</v>
      </c>
      <c r="H106" s="17">
        <v>10</v>
      </c>
      <c r="I106" s="17">
        <v>8</v>
      </c>
      <c r="J106" s="19">
        <v>9</v>
      </c>
      <c r="K106" s="17">
        <v>0</v>
      </c>
      <c r="L106" s="45">
        <v>0</v>
      </c>
      <c r="M106" s="7">
        <v>5</v>
      </c>
      <c r="N106" s="31">
        <v>0</v>
      </c>
    </row>
    <row r="107" spans="1:14">
      <c r="A107" s="9" t="s">
        <v>101</v>
      </c>
      <c r="B107" s="8">
        <v>82</v>
      </c>
      <c r="C107" s="7"/>
      <c r="D107" s="32">
        <v>81</v>
      </c>
      <c r="E107" s="33">
        <v>80</v>
      </c>
      <c r="F107" s="40">
        <v>83</v>
      </c>
      <c r="G107" s="17">
        <v>79</v>
      </c>
      <c r="H107" s="17">
        <v>77</v>
      </c>
      <c r="I107" s="17">
        <v>77</v>
      </c>
      <c r="J107" s="19">
        <v>76</v>
      </c>
      <c r="K107" s="17">
        <v>76</v>
      </c>
      <c r="L107" s="45">
        <v>76</v>
      </c>
      <c r="M107" s="7">
        <v>75</v>
      </c>
      <c r="N107" s="31">
        <v>75</v>
      </c>
    </row>
    <row r="108" spans="1:14">
      <c r="A108" s="9" t="s">
        <v>102</v>
      </c>
      <c r="B108" s="8">
        <v>67.25</v>
      </c>
      <c r="C108" s="7"/>
      <c r="D108" s="32">
        <v>65</v>
      </c>
      <c r="E108" s="33">
        <v>65</v>
      </c>
      <c r="F108" s="32">
        <v>67</v>
      </c>
      <c r="G108" s="17">
        <v>64</v>
      </c>
      <c r="H108" s="17">
        <v>62</v>
      </c>
      <c r="I108" s="17">
        <v>62</v>
      </c>
      <c r="J108" s="19">
        <v>61</v>
      </c>
      <c r="K108" s="17">
        <v>61</v>
      </c>
      <c r="L108" s="45">
        <v>61</v>
      </c>
      <c r="M108" s="7">
        <v>60</v>
      </c>
      <c r="N108" s="41">
        <f>AVERAGE(D108:M108)</f>
        <v>62.8</v>
      </c>
    </row>
    <row r="109" spans="1:14">
      <c r="F109" s="42"/>
    </row>
    <row r="110" spans="1:14">
      <c r="A110" s="5" t="s">
        <v>103</v>
      </c>
      <c r="B110" s="8"/>
      <c r="C110" s="7"/>
      <c r="D110" s="32"/>
      <c r="E110" s="32"/>
      <c r="F110" s="32"/>
      <c r="G110" s="18"/>
      <c r="H110" s="18"/>
      <c r="I110" s="18"/>
      <c r="J110" s="20"/>
      <c r="K110" s="18"/>
      <c r="L110" s="9"/>
      <c r="M110" s="46"/>
      <c r="N110" s="31"/>
    </row>
    <row r="111" spans="1:14">
      <c r="A111" s="5" t="s">
        <v>1</v>
      </c>
      <c r="B111" s="6" t="s">
        <v>134</v>
      </c>
      <c r="C111" s="7"/>
      <c r="D111" s="29" t="s">
        <v>2</v>
      </c>
      <c r="E111" s="29" t="s">
        <v>135</v>
      </c>
      <c r="F111" s="29" t="s">
        <v>140</v>
      </c>
      <c r="G111" s="16" t="s">
        <v>141</v>
      </c>
      <c r="H111" s="16" t="s">
        <v>144</v>
      </c>
      <c r="I111" s="16" t="s">
        <v>145</v>
      </c>
      <c r="J111" s="21">
        <v>44378</v>
      </c>
      <c r="K111" s="16" t="s">
        <v>146</v>
      </c>
      <c r="L111" s="5" t="s">
        <v>147</v>
      </c>
      <c r="M111" s="47">
        <v>44470</v>
      </c>
      <c r="N111" s="31"/>
    </row>
    <row r="112" spans="1:14">
      <c r="A112" s="9" t="s">
        <v>104</v>
      </c>
      <c r="B112" s="8">
        <v>130</v>
      </c>
      <c r="C112" s="7"/>
      <c r="D112" s="32">
        <v>5</v>
      </c>
      <c r="E112" s="32">
        <v>10</v>
      </c>
      <c r="F112" s="32">
        <v>13</v>
      </c>
      <c r="G112" s="17">
        <v>11</v>
      </c>
      <c r="H112" s="17">
        <v>18</v>
      </c>
      <c r="I112" s="17">
        <v>7</v>
      </c>
      <c r="J112" s="19">
        <v>12</v>
      </c>
      <c r="K112" s="17">
        <v>6</v>
      </c>
      <c r="L112" s="45">
        <v>12</v>
      </c>
      <c r="M112" s="7">
        <v>8</v>
      </c>
      <c r="N112" s="31">
        <f t="shared" ref="N112:N122" si="7">SUM(D112:M112)</f>
        <v>102</v>
      </c>
    </row>
    <row r="113" spans="1:14">
      <c r="A113" s="9" t="s">
        <v>105</v>
      </c>
      <c r="B113" s="8">
        <v>1324</v>
      </c>
      <c r="C113" s="7"/>
      <c r="D113" s="32">
        <v>6</v>
      </c>
      <c r="E113" s="32">
        <v>151</v>
      </c>
      <c r="F113" s="32">
        <v>88</v>
      </c>
      <c r="G113" s="17">
        <v>320</v>
      </c>
      <c r="H113" s="17">
        <v>311</v>
      </c>
      <c r="I113" s="17">
        <v>264</v>
      </c>
      <c r="J113" s="19">
        <v>237</v>
      </c>
      <c r="K113" s="17">
        <v>45</v>
      </c>
      <c r="L113" s="45">
        <v>24</v>
      </c>
      <c r="M113" s="7">
        <v>249</v>
      </c>
      <c r="N113" s="31">
        <f t="shared" si="7"/>
        <v>1695</v>
      </c>
    </row>
    <row r="114" spans="1:14">
      <c r="A114" s="9" t="s">
        <v>106</v>
      </c>
      <c r="B114" s="8">
        <v>83</v>
      </c>
      <c r="C114" s="7"/>
      <c r="D114" s="32">
        <v>6</v>
      </c>
      <c r="E114" s="32">
        <v>3</v>
      </c>
      <c r="F114" s="32">
        <v>4</v>
      </c>
      <c r="G114" s="17">
        <v>2</v>
      </c>
      <c r="H114" s="17">
        <v>5</v>
      </c>
      <c r="I114" s="17">
        <v>3</v>
      </c>
      <c r="J114" s="19">
        <v>3</v>
      </c>
      <c r="K114" s="17">
        <v>4</v>
      </c>
      <c r="L114" s="45">
        <v>3</v>
      </c>
      <c r="M114" s="7">
        <v>5</v>
      </c>
      <c r="N114" s="31">
        <f t="shared" si="7"/>
        <v>38</v>
      </c>
    </row>
    <row r="115" spans="1:14">
      <c r="A115" s="9" t="s">
        <v>107</v>
      </c>
      <c r="B115" s="8">
        <v>1019</v>
      </c>
      <c r="C115" s="7"/>
      <c r="D115" s="32">
        <v>30</v>
      </c>
      <c r="E115" s="32">
        <v>88</v>
      </c>
      <c r="F115" s="32">
        <v>238</v>
      </c>
      <c r="G115" s="17">
        <v>2</v>
      </c>
      <c r="H115" s="17">
        <v>118</v>
      </c>
      <c r="I115" s="17">
        <v>4</v>
      </c>
      <c r="J115" s="19">
        <v>138</v>
      </c>
      <c r="K115" s="17">
        <v>117</v>
      </c>
      <c r="L115" s="45">
        <v>206</v>
      </c>
      <c r="M115" s="7">
        <v>13</v>
      </c>
      <c r="N115" s="31">
        <f t="shared" si="7"/>
        <v>954</v>
      </c>
    </row>
    <row r="116" spans="1:14">
      <c r="A116" s="9" t="s">
        <v>108</v>
      </c>
      <c r="B116" s="8">
        <v>213</v>
      </c>
      <c r="C116" s="7"/>
      <c r="D116" s="32">
        <v>11</v>
      </c>
      <c r="E116" s="32">
        <v>13</v>
      </c>
      <c r="F116" s="32">
        <v>17</v>
      </c>
      <c r="G116" s="17">
        <v>13</v>
      </c>
      <c r="H116" s="17">
        <v>23</v>
      </c>
      <c r="I116" s="17">
        <v>10</v>
      </c>
      <c r="J116" s="19">
        <v>15</v>
      </c>
      <c r="K116" s="17">
        <v>10</v>
      </c>
      <c r="L116" s="45">
        <v>15</v>
      </c>
      <c r="M116" s="7">
        <v>13</v>
      </c>
      <c r="N116" s="31">
        <f t="shared" si="7"/>
        <v>140</v>
      </c>
    </row>
    <row r="117" spans="1:14">
      <c r="A117" s="9" t="s">
        <v>109</v>
      </c>
      <c r="B117" s="8">
        <v>2343</v>
      </c>
      <c r="C117" s="7"/>
      <c r="D117" s="32">
        <v>36</v>
      </c>
      <c r="E117" s="32">
        <v>239</v>
      </c>
      <c r="F117" s="32">
        <v>326</v>
      </c>
      <c r="G117" s="17">
        <v>322</v>
      </c>
      <c r="H117" s="17">
        <v>429</v>
      </c>
      <c r="I117" s="17">
        <v>268</v>
      </c>
      <c r="J117" s="19">
        <v>375</v>
      </c>
      <c r="K117" s="17">
        <v>162</v>
      </c>
      <c r="L117" s="45">
        <v>230</v>
      </c>
      <c r="M117" s="7">
        <v>262</v>
      </c>
      <c r="N117" s="31">
        <f t="shared" si="7"/>
        <v>2649</v>
      </c>
    </row>
    <row r="118" spans="1:14">
      <c r="A118" s="9" t="s">
        <v>110</v>
      </c>
      <c r="B118" s="8">
        <v>285</v>
      </c>
      <c r="C118" s="7"/>
      <c r="D118" s="32">
        <v>11</v>
      </c>
      <c r="E118" s="32">
        <v>14</v>
      </c>
      <c r="F118" s="32">
        <v>4</v>
      </c>
      <c r="G118" s="17">
        <v>82</v>
      </c>
      <c r="H118" s="17">
        <v>20</v>
      </c>
      <c r="I118" s="17">
        <v>100</v>
      </c>
      <c r="J118" s="19">
        <v>111</v>
      </c>
      <c r="K118" s="17">
        <v>10</v>
      </c>
      <c r="L118" s="45">
        <v>166</v>
      </c>
      <c r="M118" s="7">
        <v>1</v>
      </c>
      <c r="N118" s="31">
        <f t="shared" si="7"/>
        <v>519</v>
      </c>
    </row>
    <row r="119" spans="1:14">
      <c r="A119" s="9" t="s">
        <v>111</v>
      </c>
      <c r="B119" s="8">
        <v>786</v>
      </c>
      <c r="C119" s="7"/>
      <c r="D119" s="32">
        <v>52</v>
      </c>
      <c r="E119" s="32">
        <v>74</v>
      </c>
      <c r="F119" s="32">
        <v>114</v>
      </c>
      <c r="G119" s="17">
        <v>87</v>
      </c>
      <c r="H119" s="17">
        <v>95</v>
      </c>
      <c r="I119" s="17">
        <v>79</v>
      </c>
      <c r="J119" s="19">
        <v>85</v>
      </c>
      <c r="K119" s="17">
        <v>58</v>
      </c>
      <c r="L119" s="45">
        <v>64</v>
      </c>
      <c r="M119" s="7">
        <v>61</v>
      </c>
      <c r="N119" s="31">
        <f t="shared" si="7"/>
        <v>769</v>
      </c>
    </row>
    <row r="120" spans="1:14">
      <c r="A120" s="9" t="s">
        <v>112</v>
      </c>
      <c r="B120" s="8">
        <v>563</v>
      </c>
      <c r="C120" s="7"/>
      <c r="D120" s="32">
        <v>52</v>
      </c>
      <c r="E120" s="32">
        <v>95</v>
      </c>
      <c r="F120" s="32">
        <v>56</v>
      </c>
      <c r="G120" s="17">
        <v>77</v>
      </c>
      <c r="H120" s="17">
        <v>69</v>
      </c>
      <c r="I120" s="17">
        <v>79</v>
      </c>
      <c r="J120" s="19">
        <v>83</v>
      </c>
      <c r="K120" s="17">
        <v>64</v>
      </c>
      <c r="L120" s="45">
        <v>54</v>
      </c>
      <c r="M120" s="7">
        <v>42</v>
      </c>
      <c r="N120" s="31">
        <f t="shared" si="7"/>
        <v>671</v>
      </c>
    </row>
    <row r="121" spans="1:14">
      <c r="A121" s="9" t="s">
        <v>113</v>
      </c>
      <c r="B121" s="8">
        <v>48</v>
      </c>
      <c r="C121" s="7"/>
      <c r="D121" s="32">
        <v>4</v>
      </c>
      <c r="E121" s="32">
        <v>7</v>
      </c>
      <c r="F121" s="32">
        <v>5</v>
      </c>
      <c r="G121" s="17">
        <v>5</v>
      </c>
      <c r="H121" s="17">
        <v>10</v>
      </c>
      <c r="I121" s="17">
        <v>4</v>
      </c>
      <c r="J121" s="19">
        <v>6</v>
      </c>
      <c r="K121" s="17">
        <v>1</v>
      </c>
      <c r="L121" s="45">
        <v>5</v>
      </c>
      <c r="M121" s="7">
        <v>7</v>
      </c>
      <c r="N121" s="31">
        <f t="shared" si="7"/>
        <v>54</v>
      </c>
    </row>
    <row r="122" spans="1:14">
      <c r="A122" s="9" t="s">
        <v>114</v>
      </c>
      <c r="B122" s="8">
        <v>199</v>
      </c>
      <c r="C122" s="7"/>
      <c r="D122" s="32">
        <v>24</v>
      </c>
      <c r="E122" s="32">
        <v>22</v>
      </c>
      <c r="F122" s="32">
        <v>23</v>
      </c>
      <c r="G122" s="17">
        <v>30</v>
      </c>
      <c r="H122" s="17">
        <v>27</v>
      </c>
      <c r="I122" s="17">
        <v>27</v>
      </c>
      <c r="J122" s="19">
        <v>36</v>
      </c>
      <c r="K122" s="17">
        <v>28</v>
      </c>
      <c r="L122" s="45">
        <v>38</v>
      </c>
      <c r="M122" s="7">
        <v>26</v>
      </c>
      <c r="N122" s="31">
        <f t="shared" si="7"/>
        <v>281</v>
      </c>
    </row>
    <row r="123" spans="1:14">
      <c r="A123" s="9" t="s">
        <v>115</v>
      </c>
      <c r="B123" s="8">
        <v>75.090909090909093</v>
      </c>
      <c r="C123" s="7"/>
      <c r="D123" s="32">
        <v>83</v>
      </c>
      <c r="E123" s="32">
        <v>75</v>
      </c>
      <c r="F123" s="32">
        <v>0</v>
      </c>
      <c r="G123" s="17">
        <v>33</v>
      </c>
      <c r="H123" s="17">
        <v>80</v>
      </c>
      <c r="I123" s="17">
        <v>73</v>
      </c>
      <c r="J123" s="19">
        <v>88</v>
      </c>
      <c r="K123" s="17">
        <v>100</v>
      </c>
      <c r="L123" s="45">
        <v>63</v>
      </c>
      <c r="M123" s="7">
        <v>66</v>
      </c>
      <c r="N123" s="43">
        <f>AVERAGE(D123:M123)</f>
        <v>66.099999999999994</v>
      </c>
    </row>
    <row r="124" spans="1:14">
      <c r="A124" s="9" t="s">
        <v>116</v>
      </c>
      <c r="B124" s="8">
        <v>112</v>
      </c>
      <c r="C124" s="7"/>
      <c r="D124" s="32">
        <v>13</v>
      </c>
      <c r="E124" s="32">
        <v>15</v>
      </c>
      <c r="F124" s="32">
        <v>7</v>
      </c>
      <c r="G124" s="17">
        <v>12</v>
      </c>
      <c r="H124" s="17">
        <v>9</v>
      </c>
      <c r="I124" s="17">
        <v>6</v>
      </c>
      <c r="J124" s="19">
        <v>10</v>
      </c>
      <c r="K124" s="17">
        <v>6</v>
      </c>
      <c r="L124" s="45">
        <v>4</v>
      </c>
      <c r="M124" s="7">
        <v>6</v>
      </c>
      <c r="N124" s="31">
        <f t="shared" ref="N124:N136" si="8">SUM(D124:M124)</f>
        <v>88</v>
      </c>
    </row>
    <row r="125" spans="1:14">
      <c r="A125" s="9" t="s">
        <v>117</v>
      </c>
      <c r="B125" s="8">
        <v>268</v>
      </c>
      <c r="C125" s="7"/>
      <c r="D125" s="32">
        <v>13</v>
      </c>
      <c r="E125" s="32">
        <v>17</v>
      </c>
      <c r="F125" s="32">
        <v>29</v>
      </c>
      <c r="G125" s="17">
        <v>13</v>
      </c>
      <c r="H125" s="17">
        <v>27</v>
      </c>
      <c r="I125" s="17">
        <v>39</v>
      </c>
      <c r="J125" s="19">
        <v>18</v>
      </c>
      <c r="K125" s="17">
        <v>13</v>
      </c>
      <c r="L125" s="45">
        <v>23</v>
      </c>
      <c r="M125" s="7">
        <v>21</v>
      </c>
      <c r="N125" s="31">
        <f t="shared" si="8"/>
        <v>213</v>
      </c>
    </row>
    <row r="126" spans="1:14">
      <c r="A126" s="9" t="s">
        <v>118</v>
      </c>
      <c r="B126" s="10">
        <v>68</v>
      </c>
      <c r="C126" s="7"/>
      <c r="D126" s="32">
        <v>5</v>
      </c>
      <c r="E126" s="32">
        <v>2</v>
      </c>
      <c r="F126" s="32">
        <v>2</v>
      </c>
      <c r="G126" s="17">
        <v>0</v>
      </c>
      <c r="H126" s="17">
        <v>2</v>
      </c>
      <c r="I126" s="17">
        <v>7</v>
      </c>
      <c r="J126" s="19">
        <v>5</v>
      </c>
      <c r="K126" s="17">
        <v>0</v>
      </c>
      <c r="L126" s="45">
        <v>9</v>
      </c>
      <c r="M126" s="7">
        <v>7</v>
      </c>
      <c r="N126" s="31">
        <f t="shared" si="8"/>
        <v>39</v>
      </c>
    </row>
    <row r="127" spans="1:14">
      <c r="A127" s="9" t="s">
        <v>119</v>
      </c>
      <c r="B127" s="8">
        <v>293</v>
      </c>
      <c r="C127" s="7"/>
      <c r="D127" s="32">
        <v>1</v>
      </c>
      <c r="E127" s="32">
        <v>1</v>
      </c>
      <c r="F127" s="32">
        <v>0</v>
      </c>
      <c r="G127" s="17">
        <v>23</v>
      </c>
      <c r="H127" s="17">
        <v>24</v>
      </c>
      <c r="I127" s="17">
        <v>32</v>
      </c>
      <c r="J127" s="19">
        <v>29</v>
      </c>
      <c r="K127" s="17">
        <v>15</v>
      </c>
      <c r="L127" s="45">
        <v>16</v>
      </c>
      <c r="M127" s="7">
        <v>20</v>
      </c>
      <c r="N127" s="31">
        <f t="shared" si="8"/>
        <v>161</v>
      </c>
    </row>
    <row r="128" spans="1:14">
      <c r="A128" s="9" t="s">
        <v>120</v>
      </c>
      <c r="B128" s="8">
        <v>742</v>
      </c>
      <c r="C128" s="7"/>
      <c r="D128" s="32">
        <v>29</v>
      </c>
      <c r="E128" s="32">
        <v>15</v>
      </c>
      <c r="F128" s="32">
        <v>17</v>
      </c>
      <c r="G128" s="17">
        <v>294</v>
      </c>
      <c r="H128" s="17">
        <v>275</v>
      </c>
      <c r="I128" s="17">
        <v>274</v>
      </c>
      <c r="J128" s="19">
        <v>20</v>
      </c>
      <c r="K128" s="17">
        <v>56</v>
      </c>
      <c r="L128" s="45">
        <v>20</v>
      </c>
      <c r="M128" s="7">
        <v>137</v>
      </c>
      <c r="N128" s="31">
        <f t="shared" si="8"/>
        <v>1137</v>
      </c>
    </row>
    <row r="129" spans="1:14">
      <c r="A129" s="9" t="s">
        <v>121</v>
      </c>
      <c r="B129" s="10">
        <v>21</v>
      </c>
      <c r="C129" s="7"/>
      <c r="D129" s="32">
        <v>2</v>
      </c>
      <c r="E129" s="24" t="s">
        <v>142</v>
      </c>
      <c r="F129" s="32">
        <v>2</v>
      </c>
      <c r="G129" s="38" t="s">
        <v>142</v>
      </c>
      <c r="H129" s="38" t="s">
        <v>142</v>
      </c>
      <c r="I129" s="17">
        <v>2</v>
      </c>
      <c r="J129" s="19">
        <v>0</v>
      </c>
      <c r="K129" s="17">
        <v>2</v>
      </c>
      <c r="L129" s="9" t="s">
        <v>142</v>
      </c>
      <c r="M129" s="48" t="s">
        <v>142</v>
      </c>
      <c r="N129" s="31">
        <f t="shared" si="8"/>
        <v>8</v>
      </c>
    </row>
    <row r="130" spans="1:14">
      <c r="A130" s="9" t="s">
        <v>122</v>
      </c>
      <c r="B130" s="8">
        <v>2</v>
      </c>
      <c r="C130" s="7"/>
      <c r="D130" s="32">
        <v>1</v>
      </c>
      <c r="E130" s="24" t="s">
        <v>142</v>
      </c>
      <c r="F130" s="32">
        <v>0</v>
      </c>
      <c r="G130" s="17">
        <v>0</v>
      </c>
      <c r="H130" s="38" t="s">
        <v>142</v>
      </c>
      <c r="I130" s="17">
        <v>0</v>
      </c>
      <c r="J130" s="19">
        <v>0</v>
      </c>
      <c r="K130" s="17">
        <v>0</v>
      </c>
      <c r="L130" s="9" t="s">
        <v>142</v>
      </c>
      <c r="M130" s="48" t="s">
        <v>142</v>
      </c>
      <c r="N130" s="31">
        <f t="shared" si="8"/>
        <v>1</v>
      </c>
    </row>
    <row r="131" spans="1:14">
      <c r="A131" s="9" t="s">
        <v>123</v>
      </c>
      <c r="B131" s="8">
        <v>54719</v>
      </c>
      <c r="C131" s="7"/>
      <c r="D131" s="32">
        <v>3509</v>
      </c>
      <c r="E131" s="32">
        <v>4376</v>
      </c>
      <c r="F131" s="32">
        <v>9973</v>
      </c>
      <c r="G131" s="17">
        <v>6420</v>
      </c>
      <c r="H131" s="17">
        <v>7724</v>
      </c>
      <c r="I131" s="17">
        <v>7293</v>
      </c>
      <c r="J131" s="19">
        <v>8001</v>
      </c>
      <c r="K131" s="17">
        <v>7244</v>
      </c>
      <c r="L131" s="45">
        <v>6131</v>
      </c>
      <c r="M131" s="7">
        <v>4188</v>
      </c>
      <c r="N131" s="31">
        <f t="shared" si="8"/>
        <v>64859</v>
      </c>
    </row>
    <row r="132" spans="1:14" s="22" customFormat="1">
      <c r="A132" s="14" t="s">
        <v>124</v>
      </c>
      <c r="B132" s="23">
        <v>0</v>
      </c>
      <c r="C132" s="13"/>
      <c r="D132" s="24">
        <v>0</v>
      </c>
      <c r="E132" s="24">
        <v>0</v>
      </c>
      <c r="F132" s="24">
        <v>0</v>
      </c>
      <c r="G132" s="38" t="s">
        <v>142</v>
      </c>
      <c r="H132" s="24">
        <v>0</v>
      </c>
      <c r="I132" s="24">
        <v>1100</v>
      </c>
      <c r="J132" s="25">
        <v>0</v>
      </c>
      <c r="K132" s="17">
        <v>0</v>
      </c>
      <c r="L132" s="45">
        <v>0</v>
      </c>
      <c r="M132" s="7">
        <v>0</v>
      </c>
      <c r="N132" s="31">
        <f t="shared" si="8"/>
        <v>1100</v>
      </c>
    </row>
    <row r="133" spans="1:14">
      <c r="A133" s="14" t="s">
        <v>125</v>
      </c>
      <c r="B133" s="23">
        <v>144808</v>
      </c>
      <c r="C133" s="13"/>
      <c r="D133" s="24">
        <v>2580</v>
      </c>
      <c r="E133" s="24">
        <v>820</v>
      </c>
      <c r="F133" s="24">
        <v>9342</v>
      </c>
      <c r="G133" s="24">
        <v>15640</v>
      </c>
      <c r="H133" s="24">
        <v>14182</v>
      </c>
      <c r="I133" s="24">
        <v>15833</v>
      </c>
      <c r="J133" s="25">
        <v>6607</v>
      </c>
      <c r="K133" s="17">
        <v>3480</v>
      </c>
      <c r="L133" s="45">
        <v>12301</v>
      </c>
      <c r="M133" s="7">
        <v>2865</v>
      </c>
      <c r="N133" s="31">
        <f t="shared" si="8"/>
        <v>83650</v>
      </c>
    </row>
    <row r="134" spans="1:14" s="22" customFormat="1">
      <c r="A134" s="14" t="s">
        <v>126</v>
      </c>
      <c r="B134" s="23">
        <v>0</v>
      </c>
      <c r="C134" s="13"/>
      <c r="D134" s="24">
        <v>0</v>
      </c>
      <c r="E134" s="24">
        <v>0</v>
      </c>
      <c r="F134" s="24">
        <v>0</v>
      </c>
      <c r="G134" s="38" t="s">
        <v>142</v>
      </c>
      <c r="H134" s="24">
        <v>0</v>
      </c>
      <c r="I134" s="24">
        <v>1440</v>
      </c>
      <c r="J134" s="25">
        <v>0</v>
      </c>
      <c r="K134" s="17">
        <v>0</v>
      </c>
      <c r="L134" s="45">
        <v>0</v>
      </c>
      <c r="M134" s="7">
        <v>0</v>
      </c>
      <c r="N134" s="31">
        <f t="shared" si="8"/>
        <v>1440</v>
      </c>
    </row>
    <row r="135" spans="1:14">
      <c r="A135" s="14" t="s">
        <v>127</v>
      </c>
      <c r="B135" s="23">
        <v>8180</v>
      </c>
      <c r="C135" s="13"/>
      <c r="D135" s="24">
        <v>0</v>
      </c>
      <c r="E135" s="24">
        <v>320</v>
      </c>
      <c r="F135" s="24">
        <v>0</v>
      </c>
      <c r="G135" s="24">
        <v>0</v>
      </c>
      <c r="H135" s="24">
        <v>0</v>
      </c>
      <c r="I135" s="24">
        <v>1225</v>
      </c>
      <c r="J135" s="25">
        <v>0</v>
      </c>
      <c r="K135" s="17">
        <v>0</v>
      </c>
      <c r="L135" s="45">
        <v>5370</v>
      </c>
      <c r="M135" s="7">
        <v>2462</v>
      </c>
      <c r="N135" s="31">
        <f t="shared" si="8"/>
        <v>9377</v>
      </c>
    </row>
    <row r="136" spans="1:14" s="22" customFormat="1">
      <c r="A136" s="14" t="s">
        <v>128</v>
      </c>
      <c r="B136" s="23">
        <v>0</v>
      </c>
      <c r="C136" s="13"/>
      <c r="D136" s="24">
        <v>0</v>
      </c>
      <c r="E136" s="24">
        <v>0</v>
      </c>
      <c r="F136" s="24">
        <v>0</v>
      </c>
      <c r="G136" s="38" t="s">
        <v>142</v>
      </c>
      <c r="H136" s="24">
        <v>0</v>
      </c>
      <c r="I136" s="24">
        <v>1585</v>
      </c>
      <c r="J136" s="25">
        <v>0</v>
      </c>
      <c r="K136" s="17">
        <v>12080</v>
      </c>
      <c r="L136" s="45">
        <v>0</v>
      </c>
      <c r="M136" s="7">
        <v>462</v>
      </c>
      <c r="N136" s="31">
        <f t="shared" si="8"/>
        <v>14127</v>
      </c>
    </row>
    <row r="137" spans="1:14">
      <c r="A137" s="9" t="s">
        <v>129</v>
      </c>
      <c r="B137" s="8">
        <v>30264</v>
      </c>
      <c r="C137" s="7"/>
      <c r="D137" s="32">
        <v>30220</v>
      </c>
      <c r="E137" s="32">
        <v>30245</v>
      </c>
      <c r="F137" s="32">
        <v>30237</v>
      </c>
      <c r="G137" s="17">
        <v>30239</v>
      </c>
      <c r="H137" s="17">
        <v>30242</v>
      </c>
      <c r="I137" s="17">
        <v>30242</v>
      </c>
      <c r="J137" s="19">
        <v>30282</v>
      </c>
      <c r="K137" s="17">
        <v>30377</v>
      </c>
      <c r="L137" s="45">
        <v>30387</v>
      </c>
      <c r="M137" s="7">
        <v>30567</v>
      </c>
      <c r="N137" s="44">
        <v>30567</v>
      </c>
    </row>
    <row r="138" spans="1:14">
      <c r="A138" s="9" t="s">
        <v>130</v>
      </c>
      <c r="B138" s="8">
        <v>5664</v>
      </c>
      <c r="C138" s="7"/>
      <c r="D138" s="32">
        <v>676</v>
      </c>
      <c r="E138" s="32">
        <v>727</v>
      </c>
      <c r="F138" s="32">
        <v>657</v>
      </c>
      <c r="G138" s="17">
        <v>504</v>
      </c>
      <c r="H138" s="17">
        <v>393</v>
      </c>
      <c r="I138" s="17">
        <v>418</v>
      </c>
      <c r="J138" s="19">
        <v>448</v>
      </c>
      <c r="K138" s="17">
        <v>360</v>
      </c>
      <c r="L138" s="45">
        <v>454</v>
      </c>
      <c r="M138" s="7">
        <v>393</v>
      </c>
      <c r="N138" s="31">
        <f>SUM(D138:M138)</f>
        <v>5030</v>
      </c>
    </row>
    <row r="139" spans="1:14">
      <c r="A139" s="9" t="s">
        <v>131</v>
      </c>
      <c r="B139" s="8">
        <v>732</v>
      </c>
      <c r="C139" s="7"/>
      <c r="D139" s="32">
        <v>84</v>
      </c>
      <c r="E139" s="32">
        <v>59</v>
      </c>
      <c r="F139" s="32">
        <v>37</v>
      </c>
      <c r="G139" s="17">
        <v>36</v>
      </c>
      <c r="H139" s="17">
        <v>57</v>
      </c>
      <c r="I139" s="17">
        <v>41</v>
      </c>
      <c r="J139" s="19">
        <v>46</v>
      </c>
      <c r="K139" s="17">
        <v>106</v>
      </c>
      <c r="L139" s="45">
        <v>113</v>
      </c>
      <c r="M139" s="7">
        <v>32</v>
      </c>
      <c r="N139" s="31">
        <f>SUM(D139:M139)</f>
        <v>611</v>
      </c>
    </row>
    <row r="140" spans="1:14">
      <c r="A140" s="9" t="s">
        <v>132</v>
      </c>
      <c r="B140" s="8">
        <v>2168</v>
      </c>
      <c r="C140" s="7"/>
      <c r="D140" s="32">
        <v>171</v>
      </c>
      <c r="E140" s="32">
        <v>195</v>
      </c>
      <c r="F140" s="32">
        <v>61</v>
      </c>
      <c r="G140" s="17">
        <v>106</v>
      </c>
      <c r="H140" s="17">
        <v>333</v>
      </c>
      <c r="I140" s="17">
        <v>69</v>
      </c>
      <c r="J140" s="19">
        <v>263</v>
      </c>
      <c r="K140" s="17">
        <v>67</v>
      </c>
      <c r="L140" s="45">
        <v>18</v>
      </c>
      <c r="M140" s="7">
        <v>0</v>
      </c>
      <c r="N140" s="31">
        <f>SUM(D140:M140)</f>
        <v>1283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Natasha O'Reilly</cp:lastModifiedBy>
  <dcterms:created xsi:type="dcterms:W3CDTF">2021-03-29T11:10:24Z</dcterms:created>
  <dcterms:modified xsi:type="dcterms:W3CDTF">2021-12-06T13:08:25Z</dcterms:modified>
</cp:coreProperties>
</file>